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85" windowWidth="17895" windowHeight="9405"/>
  </bookViews>
  <sheets>
    <sheet name="BMBA Diamond Allocations" sheetId="1" r:id="rId1"/>
  </sheets>
  <definedNames>
    <definedName name="_xlnm._FilterDatabase" localSheetId="0" hidden="1">'BMBA Diamond Allocations'!$C$1:$J$825</definedName>
    <definedName name="Z_64A42D00_DB46_4585_867A_36802B069E74_.wvu.FilterData" localSheetId="0" hidden="1">'BMBA Diamond Allocations'!$C$1:$J$825</definedName>
    <definedName name="Z_7D96B256_51DA_4DA6_88AD_964572C64E28_.wvu.FilterData" localSheetId="0" hidden="1">'BMBA Diamond Allocations'!$C$1:$J$825</definedName>
    <definedName name="Z_8FAA523A_FF17_4529_8FA2_71671671FE28_.wvu.FilterData" localSheetId="0" hidden="1">'BMBA Diamond Allocations'!$C$1:$J$825</definedName>
  </definedNames>
  <calcPr calcId="124519"/>
  <customWorkbookViews>
    <customWorkbookView name="Home Games" guid="{8FAA523A-FF17-4529-8FA2-71671671FE28}" maximized="1" windowWidth="0" windowHeight="0" activeSheetId="0"/>
    <customWorkbookView name="OPEN Diamonds" guid="{64A42D00-DB46-4585-867A-36802B069E74}" maximized="1" windowWidth="0" windowHeight="0" activeSheetId="0"/>
    <customWorkbookView name="BCHS 'B' Usage" guid="{7D96B256-51DA-4DA6-88AD-964572C64E28}" maximized="1" windowWidth="0" windowHeight="0" activeSheetId="0"/>
  </customWorkbookViews>
</workbook>
</file>

<file path=xl/calcChain.xml><?xml version="1.0" encoding="utf-8"?>
<calcChain xmlns="http://schemas.openxmlformats.org/spreadsheetml/2006/main">
  <c r="J445" i="1"/>
  <c r="J328"/>
  <c r="J273"/>
  <c r="J271"/>
  <c r="J466"/>
  <c r="I466"/>
  <c r="H466"/>
  <c r="J434"/>
  <c r="I434"/>
  <c r="H434"/>
  <c r="J438"/>
  <c r="I438"/>
  <c r="H438"/>
  <c r="J391"/>
  <c r="I391"/>
  <c r="H391"/>
  <c r="J282"/>
  <c r="I282"/>
  <c r="H282"/>
  <c r="J283"/>
  <c r="J264"/>
  <c r="I264"/>
  <c r="H264"/>
  <c r="J231"/>
  <c r="I231"/>
  <c r="H231"/>
  <c r="J146"/>
  <c r="I146"/>
  <c r="H146"/>
  <c r="D471"/>
  <c r="D457"/>
  <c r="D455"/>
  <c r="D441"/>
  <c r="D423"/>
  <c r="D414"/>
  <c r="D400"/>
  <c r="D394"/>
  <c r="D366"/>
  <c r="D354"/>
  <c r="D340"/>
  <c r="D306"/>
  <c r="D297"/>
  <c r="D295"/>
  <c r="D281"/>
  <c r="D236"/>
  <c r="D220"/>
  <c r="D163"/>
  <c r="D159"/>
  <c r="D151"/>
  <c r="D131"/>
  <c r="D126"/>
  <c r="D104"/>
  <c r="E470"/>
  <c r="D470"/>
  <c r="E468"/>
  <c r="D468"/>
  <c r="E456"/>
  <c r="D456"/>
  <c r="E454"/>
  <c r="D454"/>
  <c r="E413"/>
  <c r="D413"/>
  <c r="E397"/>
  <c r="D397"/>
  <c r="E365"/>
  <c r="D365"/>
  <c r="E353"/>
  <c r="D353"/>
  <c r="E351"/>
  <c r="D351"/>
  <c r="E337"/>
  <c r="D337"/>
  <c r="E305"/>
  <c r="D305"/>
  <c r="E294"/>
  <c r="D294"/>
  <c r="E280"/>
  <c r="D280"/>
  <c r="E268"/>
  <c r="D268"/>
  <c r="E235"/>
  <c r="D235"/>
  <c r="E233"/>
  <c r="D233"/>
  <c r="E219"/>
  <c r="D219"/>
  <c r="E164"/>
  <c r="D164"/>
  <c r="E162"/>
  <c r="D162"/>
  <c r="E150"/>
  <c r="D150"/>
  <c r="E130"/>
  <c r="D130"/>
  <c r="E117"/>
  <c r="D117"/>
  <c r="E69"/>
  <c r="D69"/>
  <c r="J471"/>
  <c r="J468"/>
  <c r="J351"/>
  <c r="J354"/>
  <c r="G120"/>
  <c r="D120" s="1"/>
  <c r="G825" l="1"/>
  <c r="G824"/>
  <c r="D824" s="1"/>
  <c r="G768"/>
  <c r="G711"/>
  <c r="G654"/>
  <c r="G597"/>
  <c r="G540"/>
  <c r="G539"/>
  <c r="D539" s="1"/>
  <c r="G538"/>
  <c r="G537"/>
  <c r="D537" s="1"/>
  <c r="G536"/>
  <c r="G535"/>
  <c r="D535" s="1"/>
  <c r="G534"/>
  <c r="G533"/>
  <c r="D533" s="1"/>
  <c r="G532"/>
  <c r="G531"/>
  <c r="D531" s="1"/>
  <c r="G530"/>
  <c r="G529"/>
  <c r="D529" s="1"/>
  <c r="G528"/>
  <c r="G527"/>
  <c r="D527" s="1"/>
  <c r="G526"/>
  <c r="G525"/>
  <c r="D525" s="1"/>
  <c r="G524"/>
  <c r="G523"/>
  <c r="D523" s="1"/>
  <c r="G522"/>
  <c r="G521"/>
  <c r="D521" s="1"/>
  <c r="G520"/>
  <c r="G519"/>
  <c r="D519" s="1"/>
  <c r="G518"/>
  <c r="G517"/>
  <c r="D517" s="1"/>
  <c r="G516"/>
  <c r="G515"/>
  <c r="D515" s="1"/>
  <c r="G514"/>
  <c r="G513"/>
  <c r="D513" s="1"/>
  <c r="G512"/>
  <c r="G511"/>
  <c r="D511" s="1"/>
  <c r="G510"/>
  <c r="G509"/>
  <c r="D509" s="1"/>
  <c r="G508"/>
  <c r="G507"/>
  <c r="D507" s="1"/>
  <c r="G506"/>
  <c r="G505"/>
  <c r="D505" s="1"/>
  <c r="G504"/>
  <c r="G503"/>
  <c r="D503" s="1"/>
  <c r="G502"/>
  <c r="G501"/>
  <c r="D501" s="1"/>
  <c r="G500"/>
  <c r="G499"/>
  <c r="D499" s="1"/>
  <c r="G498"/>
  <c r="G497"/>
  <c r="D497" s="1"/>
  <c r="G496"/>
  <c r="G495"/>
  <c r="D495" s="1"/>
  <c r="G494"/>
  <c r="G493"/>
  <c r="D493" s="1"/>
  <c r="G492"/>
  <c r="G491"/>
  <c r="D491" s="1"/>
  <c r="G490"/>
  <c r="G489"/>
  <c r="D489" s="1"/>
  <c r="G488"/>
  <c r="G487"/>
  <c r="D487" s="1"/>
  <c r="G486"/>
  <c r="G485"/>
  <c r="D485" s="1"/>
  <c r="G484"/>
  <c r="G483"/>
  <c r="G482"/>
  <c r="G481"/>
  <c r="G480"/>
  <c r="G479"/>
  <c r="G478"/>
  <c r="G477"/>
  <c r="G476"/>
  <c r="G419"/>
  <c r="G325"/>
  <c r="G302"/>
  <c r="G245"/>
  <c r="G216"/>
  <c r="D216" s="1"/>
  <c r="G207"/>
  <c r="G184"/>
  <c r="G178"/>
  <c r="G177"/>
  <c r="D177" s="1"/>
  <c r="G127"/>
  <c r="G100"/>
  <c r="D100" s="1"/>
  <c r="G57"/>
  <c r="G56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2"/>
  <c r="G3"/>
  <c r="D486" l="1"/>
  <c r="E486"/>
  <c r="D494"/>
  <c r="E494"/>
  <c r="D498"/>
  <c r="E498"/>
  <c r="D502"/>
  <c r="E502"/>
  <c r="D506"/>
  <c r="E506"/>
  <c r="D510"/>
  <c r="E510"/>
  <c r="D514"/>
  <c r="E514"/>
  <c r="D518"/>
  <c r="E518"/>
  <c r="D522"/>
  <c r="E522"/>
  <c r="D526"/>
  <c r="E526"/>
  <c r="D530"/>
  <c r="E530"/>
  <c r="D534"/>
  <c r="E534"/>
  <c r="D538"/>
  <c r="E538"/>
  <c r="D325"/>
  <c r="E325"/>
  <c r="D178"/>
  <c r="E178"/>
  <c r="D484"/>
  <c r="E484"/>
  <c r="D488"/>
  <c r="E488"/>
  <c r="D492"/>
  <c r="E492"/>
  <c r="D496"/>
  <c r="E496"/>
  <c r="D500"/>
  <c r="E500"/>
  <c r="D504"/>
  <c r="E504"/>
  <c r="D508"/>
  <c r="E508"/>
  <c r="D512"/>
  <c r="E512"/>
  <c r="D516"/>
  <c r="E516"/>
  <c r="D520"/>
  <c r="E520"/>
  <c r="D524"/>
  <c r="E524"/>
  <c r="D528"/>
  <c r="E528"/>
  <c r="D532"/>
  <c r="E532"/>
  <c r="D536"/>
  <c r="E536"/>
  <c r="D207"/>
  <c r="E207"/>
  <c r="D490"/>
  <c r="E490"/>
  <c r="G475"/>
  <c r="D475" s="1"/>
  <c r="J474"/>
  <c r="H474"/>
  <c r="G474" s="1"/>
  <c r="G473"/>
  <c r="D473" s="1"/>
  <c r="J472"/>
  <c r="I472"/>
  <c r="H472"/>
  <c r="G472" s="1"/>
  <c r="J470"/>
  <c r="H470"/>
  <c r="D469"/>
  <c r="J467"/>
  <c r="I467"/>
  <c r="H467"/>
  <c r="G467" s="1"/>
  <c r="D467" s="1"/>
  <c r="G466"/>
  <c r="J465"/>
  <c r="I465"/>
  <c r="H465"/>
  <c r="G465" s="1"/>
  <c r="D465" s="1"/>
  <c r="J464"/>
  <c r="I464"/>
  <c r="H464"/>
  <c r="G464" s="1"/>
  <c r="J463"/>
  <c r="I463"/>
  <c r="H463"/>
  <c r="G463" s="1"/>
  <c r="D463" s="1"/>
  <c r="J462"/>
  <c r="I462"/>
  <c r="H462"/>
  <c r="G462" s="1"/>
  <c r="J461"/>
  <c r="I461"/>
  <c r="H461"/>
  <c r="G461" s="1"/>
  <c r="D461" s="1"/>
  <c r="J460"/>
  <c r="I460"/>
  <c r="H460"/>
  <c r="G460" s="1"/>
  <c r="J459"/>
  <c r="I459"/>
  <c r="H459"/>
  <c r="G459" s="1"/>
  <c r="D459" s="1"/>
  <c r="J458"/>
  <c r="I458"/>
  <c r="H458"/>
  <c r="G458" s="1"/>
  <c r="J457"/>
  <c r="I457"/>
  <c r="H457"/>
  <c r="J456"/>
  <c r="H456"/>
  <c r="J455"/>
  <c r="H455"/>
  <c r="J454"/>
  <c r="J453"/>
  <c r="H453"/>
  <c r="D453" s="1"/>
  <c r="J452"/>
  <c r="J451"/>
  <c r="I451"/>
  <c r="H451"/>
  <c r="G451" s="1"/>
  <c r="D451" s="1"/>
  <c r="J450"/>
  <c r="I450"/>
  <c r="H450"/>
  <c r="G450" s="1"/>
  <c r="J449"/>
  <c r="I449"/>
  <c r="H449"/>
  <c r="G449" s="1"/>
  <c r="D449" s="1"/>
  <c r="J448"/>
  <c r="I448"/>
  <c r="H448"/>
  <c r="G448" s="1"/>
  <c r="J447"/>
  <c r="I447"/>
  <c r="H447"/>
  <c r="G447" s="1"/>
  <c r="D447" s="1"/>
  <c r="J446"/>
  <c r="I446"/>
  <c r="H446"/>
  <c r="G446" s="1"/>
  <c r="D445"/>
  <c r="J444"/>
  <c r="I444"/>
  <c r="H444"/>
  <c r="D443"/>
  <c r="J442"/>
  <c r="H442"/>
  <c r="J441"/>
  <c r="H441"/>
  <c r="J439"/>
  <c r="I439"/>
  <c r="H439"/>
  <c r="G439" s="1"/>
  <c r="D439" s="1"/>
  <c r="G438"/>
  <c r="J437"/>
  <c r="I437"/>
  <c r="H437"/>
  <c r="G437" s="1"/>
  <c r="D437" s="1"/>
  <c r="J436"/>
  <c r="I436"/>
  <c r="H436"/>
  <c r="G436" s="1"/>
  <c r="J435"/>
  <c r="I435"/>
  <c r="H435"/>
  <c r="G435" s="1"/>
  <c r="D435" s="1"/>
  <c r="G434"/>
  <c r="J433"/>
  <c r="I433"/>
  <c r="H433"/>
  <c r="G433" s="1"/>
  <c r="D433" s="1"/>
  <c r="J432"/>
  <c r="I432"/>
  <c r="H432"/>
  <c r="G432" s="1"/>
  <c r="J431"/>
  <c r="I431"/>
  <c r="H431"/>
  <c r="G431" s="1"/>
  <c r="D431" s="1"/>
  <c r="J430"/>
  <c r="I430"/>
  <c r="H430"/>
  <c r="G430" s="1"/>
  <c r="J429"/>
  <c r="I429"/>
  <c r="H429"/>
  <c r="G429" s="1"/>
  <c r="D429" s="1"/>
  <c r="J428"/>
  <c r="I428"/>
  <c r="H428"/>
  <c r="G428" s="1"/>
  <c r="J427"/>
  <c r="I427"/>
  <c r="H427"/>
  <c r="G427" s="1"/>
  <c r="D427" s="1"/>
  <c r="J426"/>
  <c r="I426"/>
  <c r="H426"/>
  <c r="G426" s="1"/>
  <c r="J425"/>
  <c r="I425"/>
  <c r="H425"/>
  <c r="G425" s="1"/>
  <c r="D425" s="1"/>
  <c r="J424"/>
  <c r="I424"/>
  <c r="H424"/>
  <c r="G424" s="1"/>
  <c r="J423"/>
  <c r="J422"/>
  <c r="I422"/>
  <c r="H422"/>
  <c r="G422" s="1"/>
  <c r="J421"/>
  <c r="I421"/>
  <c r="H421"/>
  <c r="G421" s="1"/>
  <c r="D421" s="1"/>
  <c r="J420"/>
  <c r="I420"/>
  <c r="H420"/>
  <c r="G420" s="1"/>
  <c r="J418"/>
  <c r="D418"/>
  <c r="J417"/>
  <c r="I417"/>
  <c r="H417"/>
  <c r="J416"/>
  <c r="D416"/>
  <c r="J415"/>
  <c r="I415"/>
  <c r="H415"/>
  <c r="J414"/>
  <c r="H414"/>
  <c r="J413"/>
  <c r="J412"/>
  <c r="I412"/>
  <c r="H412"/>
  <c r="G412" s="1"/>
  <c r="D412" s="1"/>
  <c r="J411"/>
  <c r="G411"/>
  <c r="J410"/>
  <c r="I410"/>
  <c r="H410"/>
  <c r="G410" s="1"/>
  <c r="D410" s="1"/>
  <c r="J409"/>
  <c r="I409"/>
  <c r="H409"/>
  <c r="G409" s="1"/>
  <c r="J408"/>
  <c r="I408"/>
  <c r="H408"/>
  <c r="G408" s="1"/>
  <c r="D408" s="1"/>
  <c r="J407"/>
  <c r="I407"/>
  <c r="H407"/>
  <c r="G407" s="1"/>
  <c r="J406"/>
  <c r="I406"/>
  <c r="H406"/>
  <c r="G406" s="1"/>
  <c r="D406" s="1"/>
  <c r="J405"/>
  <c r="I405"/>
  <c r="H405"/>
  <c r="G405" s="1"/>
  <c r="J404"/>
  <c r="I404"/>
  <c r="H404"/>
  <c r="G404" s="1"/>
  <c r="D404" s="1"/>
  <c r="J403"/>
  <c r="I403"/>
  <c r="H403"/>
  <c r="G403" s="1"/>
  <c r="J402"/>
  <c r="I402"/>
  <c r="H402"/>
  <c r="G402" s="1"/>
  <c r="D402" s="1"/>
  <c r="J401"/>
  <c r="I401"/>
  <c r="H401"/>
  <c r="G401" s="1"/>
  <c r="J400"/>
  <c r="I400"/>
  <c r="H400"/>
  <c r="J399"/>
  <c r="H399"/>
  <c r="J398"/>
  <c r="J397"/>
  <c r="H397"/>
  <c r="J396"/>
  <c r="D396"/>
  <c r="J395"/>
  <c r="H395"/>
  <c r="J394"/>
  <c r="H394"/>
  <c r="G393"/>
  <c r="J392"/>
  <c r="I392"/>
  <c r="H392"/>
  <c r="G392" s="1"/>
  <c r="D392" s="1"/>
  <c r="G391"/>
  <c r="J390"/>
  <c r="I390"/>
  <c r="H390"/>
  <c r="G390" s="1"/>
  <c r="D390" s="1"/>
  <c r="J389"/>
  <c r="I389"/>
  <c r="H389"/>
  <c r="G389" s="1"/>
  <c r="J388"/>
  <c r="I388"/>
  <c r="H388"/>
  <c r="G388" s="1"/>
  <c r="D388" s="1"/>
  <c r="J387"/>
  <c r="I387"/>
  <c r="H387"/>
  <c r="G387" s="1"/>
  <c r="J386"/>
  <c r="I386"/>
  <c r="H386"/>
  <c r="G386" s="1"/>
  <c r="J385"/>
  <c r="I385"/>
  <c r="H385"/>
  <c r="G385" s="1"/>
  <c r="J384"/>
  <c r="I384"/>
  <c r="H384"/>
  <c r="G384" s="1"/>
  <c r="D384" s="1"/>
  <c r="J383"/>
  <c r="I383"/>
  <c r="H383"/>
  <c r="G383" s="1"/>
  <c r="J382"/>
  <c r="I382"/>
  <c r="H382"/>
  <c r="G382" s="1"/>
  <c r="D382" s="1"/>
  <c r="J381"/>
  <c r="I381"/>
  <c r="H381"/>
  <c r="G381" s="1"/>
  <c r="J380"/>
  <c r="I380"/>
  <c r="H380"/>
  <c r="G380" s="1"/>
  <c r="D380" s="1"/>
  <c r="J379"/>
  <c r="I379"/>
  <c r="H379"/>
  <c r="G379" s="1"/>
  <c r="J378"/>
  <c r="I378"/>
  <c r="H378"/>
  <c r="G378" s="1"/>
  <c r="D378" s="1"/>
  <c r="J377"/>
  <c r="I377"/>
  <c r="H377"/>
  <c r="G377" s="1"/>
  <c r="J376"/>
  <c r="I376"/>
  <c r="H376"/>
  <c r="G376" s="1"/>
  <c r="D376" s="1"/>
  <c r="J375"/>
  <c r="I375"/>
  <c r="H375"/>
  <c r="G375" s="1"/>
  <c r="J374"/>
  <c r="I374"/>
  <c r="H374"/>
  <c r="G374" s="1"/>
  <c r="D374" s="1"/>
  <c r="J373"/>
  <c r="I373"/>
  <c r="H373"/>
  <c r="G373" s="1"/>
  <c r="J372"/>
  <c r="I372"/>
  <c r="H372"/>
  <c r="G372" s="1"/>
  <c r="D372" s="1"/>
  <c r="J371"/>
  <c r="I371"/>
  <c r="H371"/>
  <c r="G371" s="1"/>
  <c r="J370"/>
  <c r="I370"/>
  <c r="H370"/>
  <c r="G370" s="1"/>
  <c r="D370" s="1"/>
  <c r="J369"/>
  <c r="I369"/>
  <c r="H369"/>
  <c r="G369" s="1"/>
  <c r="J368"/>
  <c r="I368"/>
  <c r="H368"/>
  <c r="G368" s="1"/>
  <c r="D368" s="1"/>
  <c r="J367"/>
  <c r="I367"/>
  <c r="H367"/>
  <c r="G367" s="1"/>
  <c r="J366"/>
  <c r="J365"/>
  <c r="I365"/>
  <c r="H365"/>
  <c r="J364"/>
  <c r="I364"/>
  <c r="H364"/>
  <c r="G364" s="1"/>
  <c r="D364" s="1"/>
  <c r="J363"/>
  <c r="I363"/>
  <c r="H363"/>
  <c r="G363" s="1"/>
  <c r="J358"/>
  <c r="J357"/>
  <c r="I357"/>
  <c r="H357"/>
  <c r="J356"/>
  <c r="D356"/>
  <c r="J355"/>
  <c r="I355"/>
  <c r="H355"/>
  <c r="J353"/>
  <c r="H353"/>
  <c r="J352"/>
  <c r="J350"/>
  <c r="I350"/>
  <c r="H350"/>
  <c r="G350" s="1"/>
  <c r="D350" s="1"/>
  <c r="J349"/>
  <c r="I349"/>
  <c r="H349"/>
  <c r="G349" s="1"/>
  <c r="J348"/>
  <c r="I348"/>
  <c r="H348"/>
  <c r="G348" s="1"/>
  <c r="D348" s="1"/>
  <c r="J347"/>
  <c r="I347"/>
  <c r="H347"/>
  <c r="G347" s="1"/>
  <c r="J346"/>
  <c r="I346"/>
  <c r="H346"/>
  <c r="G346" s="1"/>
  <c r="D346" s="1"/>
  <c r="J345"/>
  <c r="I345"/>
  <c r="H345"/>
  <c r="G345" s="1"/>
  <c r="J344"/>
  <c r="I344"/>
  <c r="H344"/>
  <c r="G344" s="1"/>
  <c r="D344" s="1"/>
  <c r="J343"/>
  <c r="I343"/>
  <c r="H343"/>
  <c r="G343" s="1"/>
  <c r="J342"/>
  <c r="I342"/>
  <c r="H342"/>
  <c r="G342" s="1"/>
  <c r="D342" s="1"/>
  <c r="J341"/>
  <c r="I341"/>
  <c r="H341"/>
  <c r="G341" s="1"/>
  <c r="J340"/>
  <c r="I340"/>
  <c r="H340"/>
  <c r="J339"/>
  <c r="H339"/>
  <c r="J338"/>
  <c r="H338"/>
  <c r="J337"/>
  <c r="J336"/>
  <c r="G336"/>
  <c r="D336" s="1"/>
  <c r="J335"/>
  <c r="I335"/>
  <c r="H335"/>
  <c r="G335" s="1"/>
  <c r="J334"/>
  <c r="I334"/>
  <c r="H334"/>
  <c r="G334" s="1"/>
  <c r="D334" s="1"/>
  <c r="J333"/>
  <c r="I333"/>
  <c r="H333"/>
  <c r="G333" s="1"/>
  <c r="J332"/>
  <c r="I332"/>
  <c r="H332"/>
  <c r="G332" s="1"/>
  <c r="D332" s="1"/>
  <c r="J331"/>
  <c r="I331"/>
  <c r="H331"/>
  <c r="G331" s="1"/>
  <c r="J330"/>
  <c r="I330"/>
  <c r="H330"/>
  <c r="G330" s="1"/>
  <c r="D330" s="1"/>
  <c r="J329"/>
  <c r="I329"/>
  <c r="H329"/>
  <c r="G329" s="1"/>
  <c r="D328"/>
  <c r="J327"/>
  <c r="I327"/>
  <c r="H327"/>
  <c r="J326"/>
  <c r="I326"/>
  <c r="H326"/>
  <c r="G326" s="1"/>
  <c r="D326" s="1"/>
  <c r="J325"/>
  <c r="J324"/>
  <c r="I324"/>
  <c r="H324"/>
  <c r="G324" s="1"/>
  <c r="D324" s="1"/>
  <c r="J323"/>
  <c r="I323"/>
  <c r="H323"/>
  <c r="G323" s="1"/>
  <c r="J322"/>
  <c r="I322"/>
  <c r="H322"/>
  <c r="G322" s="1"/>
  <c r="D322" s="1"/>
  <c r="J321"/>
  <c r="I321"/>
  <c r="H321"/>
  <c r="G321" s="1"/>
  <c r="J320"/>
  <c r="I320"/>
  <c r="H320"/>
  <c r="G320" s="1"/>
  <c r="D320" s="1"/>
  <c r="J319"/>
  <c r="I319"/>
  <c r="H319"/>
  <c r="G319" s="1"/>
  <c r="J318"/>
  <c r="I318"/>
  <c r="H318"/>
  <c r="G318" s="1"/>
  <c r="D318" s="1"/>
  <c r="J317"/>
  <c r="I317"/>
  <c r="H317"/>
  <c r="G317" s="1"/>
  <c r="J316"/>
  <c r="I316"/>
  <c r="H316"/>
  <c r="G316" s="1"/>
  <c r="D316" s="1"/>
  <c r="J315"/>
  <c r="I315"/>
  <c r="H315"/>
  <c r="G315" s="1"/>
  <c r="J314"/>
  <c r="I314"/>
  <c r="H314"/>
  <c r="G314" s="1"/>
  <c r="D314" s="1"/>
  <c r="J313"/>
  <c r="I313"/>
  <c r="H313"/>
  <c r="G313" s="1"/>
  <c r="J312"/>
  <c r="I312"/>
  <c r="H312"/>
  <c r="G312" s="1"/>
  <c r="D312" s="1"/>
  <c r="J311"/>
  <c r="I311"/>
  <c r="H311"/>
  <c r="G311" s="1"/>
  <c r="J310"/>
  <c r="I310"/>
  <c r="H310"/>
  <c r="G310" s="1"/>
  <c r="D310" s="1"/>
  <c r="J309"/>
  <c r="I309"/>
  <c r="H309"/>
  <c r="G309" s="1"/>
  <c r="J308"/>
  <c r="I308"/>
  <c r="H308"/>
  <c r="G308" s="1"/>
  <c r="D308" s="1"/>
  <c r="J307"/>
  <c r="I307"/>
  <c r="H307"/>
  <c r="G307" s="1"/>
  <c r="J306"/>
  <c r="H306"/>
  <c r="J305"/>
  <c r="I305"/>
  <c r="H305"/>
  <c r="J304"/>
  <c r="I304"/>
  <c r="H304"/>
  <c r="G304" s="1"/>
  <c r="D304" s="1"/>
  <c r="J303"/>
  <c r="I303"/>
  <c r="H303"/>
  <c r="G303" s="1"/>
  <c r="J301"/>
  <c r="D301"/>
  <c r="J300"/>
  <c r="I300"/>
  <c r="H300"/>
  <c r="J299"/>
  <c r="D299"/>
  <c r="J298"/>
  <c r="I298"/>
  <c r="H298"/>
  <c r="J297"/>
  <c r="H297"/>
  <c r="J296"/>
  <c r="J295"/>
  <c r="H295"/>
  <c r="J294"/>
  <c r="J293"/>
  <c r="I293"/>
  <c r="H293"/>
  <c r="G293" s="1"/>
  <c r="D293" s="1"/>
  <c r="J292"/>
  <c r="I292"/>
  <c r="H292"/>
  <c r="G292" s="1"/>
  <c r="J291"/>
  <c r="I291"/>
  <c r="H291"/>
  <c r="G291" s="1"/>
  <c r="D291" s="1"/>
  <c r="J290"/>
  <c r="I290"/>
  <c r="H290"/>
  <c r="G290" s="1"/>
  <c r="J289"/>
  <c r="I289"/>
  <c r="H289"/>
  <c r="G289" s="1"/>
  <c r="D289" s="1"/>
  <c r="J288"/>
  <c r="I288"/>
  <c r="H288"/>
  <c r="G288" s="1"/>
  <c r="J287"/>
  <c r="I287"/>
  <c r="H287"/>
  <c r="G287" s="1"/>
  <c r="D287" s="1"/>
  <c r="J286"/>
  <c r="I286"/>
  <c r="H286"/>
  <c r="G286" s="1"/>
  <c r="J285"/>
  <c r="I285"/>
  <c r="H285"/>
  <c r="G285" s="1"/>
  <c r="D285" s="1"/>
  <c r="J284"/>
  <c r="I284"/>
  <c r="H284"/>
  <c r="G284" s="1"/>
  <c r="G283"/>
  <c r="G282"/>
  <c r="J281"/>
  <c r="J280"/>
  <c r="H280"/>
  <c r="J279"/>
  <c r="H279"/>
  <c r="D279" s="1"/>
  <c r="J278"/>
  <c r="J277"/>
  <c r="J275"/>
  <c r="I275"/>
  <c r="H275"/>
  <c r="G275" s="1"/>
  <c r="D275" s="1"/>
  <c r="J274"/>
  <c r="I274"/>
  <c r="H274"/>
  <c r="G274" s="1"/>
  <c r="D273"/>
  <c r="J272"/>
  <c r="I272"/>
  <c r="H272"/>
  <c r="D271"/>
  <c r="J270"/>
  <c r="I270"/>
  <c r="H270"/>
  <c r="D269"/>
  <c r="J268"/>
  <c r="H268"/>
  <c r="J267"/>
  <c r="I267"/>
  <c r="H267"/>
  <c r="G267" s="1"/>
  <c r="D267" s="1"/>
  <c r="J266"/>
  <c r="I266"/>
  <c r="H266"/>
  <c r="G266" s="1"/>
  <c r="J265"/>
  <c r="I265"/>
  <c r="H265"/>
  <c r="G265" s="1"/>
  <c r="D265" s="1"/>
  <c r="G264"/>
  <c r="J263"/>
  <c r="I263"/>
  <c r="H263"/>
  <c r="G263" s="1"/>
  <c r="D263" s="1"/>
  <c r="J262"/>
  <c r="I262"/>
  <c r="H262"/>
  <c r="G262" s="1"/>
  <c r="J261"/>
  <c r="I261"/>
  <c r="H261"/>
  <c r="G261" s="1"/>
  <c r="D261" s="1"/>
  <c r="J260"/>
  <c r="I260"/>
  <c r="H260"/>
  <c r="G260" s="1"/>
  <c r="J259"/>
  <c r="I259"/>
  <c r="H259"/>
  <c r="G259" s="1"/>
  <c r="D259" s="1"/>
  <c r="J258"/>
  <c r="I258"/>
  <c r="H258"/>
  <c r="G258" s="1"/>
  <c r="J257"/>
  <c r="I257"/>
  <c r="H257"/>
  <c r="G257" s="1"/>
  <c r="D257" s="1"/>
  <c r="J256"/>
  <c r="I256"/>
  <c r="H256"/>
  <c r="G256" s="1"/>
  <c r="J255"/>
  <c r="I255"/>
  <c r="H255"/>
  <c r="G255" s="1"/>
  <c r="D255" s="1"/>
  <c r="J254"/>
  <c r="I254"/>
  <c r="H254"/>
  <c r="G254" s="1"/>
  <c r="J253"/>
  <c r="I253"/>
  <c r="H253"/>
  <c r="G253" s="1"/>
  <c r="D253" s="1"/>
  <c r="J252"/>
  <c r="I252"/>
  <c r="H252"/>
  <c r="G252" s="1"/>
  <c r="J251"/>
  <c r="I251"/>
  <c r="H251"/>
  <c r="G251" s="1"/>
  <c r="D251" s="1"/>
  <c r="J250"/>
  <c r="I250"/>
  <c r="H250"/>
  <c r="G250" s="1"/>
  <c r="J249"/>
  <c r="I249"/>
  <c r="H249"/>
  <c r="G249" s="1"/>
  <c r="J248"/>
  <c r="I248"/>
  <c r="H248"/>
  <c r="G248" s="1"/>
  <c r="J247"/>
  <c r="I247"/>
  <c r="H247"/>
  <c r="G247" s="1"/>
  <c r="D247" s="1"/>
  <c r="J246"/>
  <c r="I246"/>
  <c r="H246"/>
  <c r="G246" s="1"/>
  <c r="G240"/>
  <c r="D240" s="1"/>
  <c r="J239"/>
  <c r="I239"/>
  <c r="H239"/>
  <c r="G239" s="1"/>
  <c r="J238"/>
  <c r="D238"/>
  <c r="J237"/>
  <c r="I237"/>
  <c r="H237"/>
  <c r="J236"/>
  <c r="J235"/>
  <c r="H235"/>
  <c r="J233"/>
  <c r="H233"/>
  <c r="J232"/>
  <c r="I232"/>
  <c r="H232"/>
  <c r="G232" s="1"/>
  <c r="D232" s="1"/>
  <c r="G231"/>
  <c r="J230"/>
  <c r="I230"/>
  <c r="H230"/>
  <c r="G230" s="1"/>
  <c r="D230" s="1"/>
  <c r="J229"/>
  <c r="I229"/>
  <c r="H229"/>
  <c r="G229" s="1"/>
  <c r="J228"/>
  <c r="I228"/>
  <c r="H228"/>
  <c r="G228" s="1"/>
  <c r="D228" s="1"/>
  <c r="J227"/>
  <c r="I227"/>
  <c r="H227"/>
  <c r="G227" s="1"/>
  <c r="J226"/>
  <c r="I226"/>
  <c r="H226"/>
  <c r="G226" s="1"/>
  <c r="D226" s="1"/>
  <c r="J225"/>
  <c r="I225"/>
  <c r="H225"/>
  <c r="G225" s="1"/>
  <c r="J224"/>
  <c r="I224"/>
  <c r="H224"/>
  <c r="G224" s="1"/>
  <c r="D224" s="1"/>
  <c r="J223"/>
  <c r="I223"/>
  <c r="H223"/>
  <c r="G223" s="1"/>
  <c r="J222"/>
  <c r="I222"/>
  <c r="H222"/>
  <c r="G222" s="1"/>
  <c r="J221"/>
  <c r="G221"/>
  <c r="J220"/>
  <c r="H220"/>
  <c r="J219"/>
  <c r="J218"/>
  <c r="J217"/>
  <c r="H217"/>
  <c r="J216"/>
  <c r="J215"/>
  <c r="I215"/>
  <c r="H215"/>
  <c r="G215" s="1"/>
  <c r="J214"/>
  <c r="I214"/>
  <c r="H214"/>
  <c r="G214" s="1"/>
  <c r="D214" s="1"/>
  <c r="J213"/>
  <c r="I213"/>
  <c r="H213"/>
  <c r="G213" s="1"/>
  <c r="J212"/>
  <c r="I212"/>
  <c r="H212"/>
  <c r="G212" s="1"/>
  <c r="D212" s="1"/>
  <c r="J211"/>
  <c r="I211"/>
  <c r="H211"/>
  <c r="G211" s="1"/>
  <c r="J210"/>
  <c r="I210"/>
  <c r="H210"/>
  <c r="G210" s="1"/>
  <c r="D210" s="1"/>
  <c r="J209"/>
  <c r="I209"/>
  <c r="H209"/>
  <c r="G209" s="1"/>
  <c r="J208"/>
  <c r="I208"/>
  <c r="H208"/>
  <c r="G208" s="1"/>
  <c r="D208" s="1"/>
  <c r="J207"/>
  <c r="J206"/>
  <c r="I206"/>
  <c r="H206"/>
  <c r="G206" s="1"/>
  <c r="D206" s="1"/>
  <c r="J205"/>
  <c r="I205"/>
  <c r="H205"/>
  <c r="G205" s="1"/>
  <c r="J204"/>
  <c r="I204"/>
  <c r="H204"/>
  <c r="G204" s="1"/>
  <c r="D204" s="1"/>
  <c r="J203"/>
  <c r="I203"/>
  <c r="H203"/>
  <c r="G203" s="1"/>
  <c r="J202"/>
  <c r="I202"/>
  <c r="H202"/>
  <c r="G202" s="1"/>
  <c r="D202" s="1"/>
  <c r="J201"/>
  <c r="I201"/>
  <c r="H201"/>
  <c r="G201" s="1"/>
  <c r="J200"/>
  <c r="I200"/>
  <c r="H200"/>
  <c r="G200" s="1"/>
  <c r="D200" s="1"/>
  <c r="J199"/>
  <c r="I199"/>
  <c r="H199"/>
  <c r="G199" s="1"/>
  <c r="J198"/>
  <c r="I198"/>
  <c r="H198"/>
  <c r="G198" s="1"/>
  <c r="D198" s="1"/>
  <c r="J197"/>
  <c r="I197"/>
  <c r="H197"/>
  <c r="G197" s="1"/>
  <c r="J196"/>
  <c r="I196"/>
  <c r="H196"/>
  <c r="G196" s="1"/>
  <c r="D196" s="1"/>
  <c r="J195"/>
  <c r="I195"/>
  <c r="H195"/>
  <c r="G195" s="1"/>
  <c r="J194"/>
  <c r="I194"/>
  <c r="H194"/>
  <c r="G194" s="1"/>
  <c r="D194" s="1"/>
  <c r="J193"/>
  <c r="I193"/>
  <c r="H193"/>
  <c r="G193" s="1"/>
  <c r="J192"/>
  <c r="I192"/>
  <c r="H192"/>
  <c r="G192" s="1"/>
  <c r="D192" s="1"/>
  <c r="J191"/>
  <c r="I191"/>
  <c r="H191"/>
  <c r="G191" s="1"/>
  <c r="J190"/>
  <c r="I190"/>
  <c r="H190"/>
  <c r="G190" s="1"/>
  <c r="D190" s="1"/>
  <c r="J189"/>
  <c r="I189"/>
  <c r="H189"/>
  <c r="G189" s="1"/>
  <c r="J188"/>
  <c r="I188"/>
  <c r="H188"/>
  <c r="G188" s="1"/>
  <c r="D188" s="1"/>
  <c r="J187"/>
  <c r="I187"/>
  <c r="H187"/>
  <c r="G187" s="1"/>
  <c r="J186"/>
  <c r="I186"/>
  <c r="H186"/>
  <c r="G186" s="1"/>
  <c r="D186" s="1"/>
  <c r="J185"/>
  <c r="I185"/>
  <c r="H185"/>
  <c r="G185" s="1"/>
  <c r="G183"/>
  <c r="D183" s="1"/>
  <c r="J182"/>
  <c r="I182"/>
  <c r="G182"/>
  <c r="J181"/>
  <c r="D181"/>
  <c r="J180"/>
  <c r="I180"/>
  <c r="H180"/>
  <c r="J179"/>
  <c r="I179"/>
  <c r="H179"/>
  <c r="G179" s="1"/>
  <c r="D179" s="1"/>
  <c r="J178"/>
  <c r="J177"/>
  <c r="J176"/>
  <c r="I176"/>
  <c r="H176"/>
  <c r="G176" s="1"/>
  <c r="J175"/>
  <c r="I175"/>
  <c r="H175"/>
  <c r="G175" s="1"/>
  <c r="D175" s="1"/>
  <c r="J174"/>
  <c r="I174"/>
  <c r="H174"/>
  <c r="G174" s="1"/>
  <c r="J173"/>
  <c r="I173"/>
  <c r="H173"/>
  <c r="G173" s="1"/>
  <c r="D173" s="1"/>
  <c r="J172"/>
  <c r="I172"/>
  <c r="H172"/>
  <c r="G172" s="1"/>
  <c r="J171"/>
  <c r="I171"/>
  <c r="H171"/>
  <c r="G171" s="1"/>
  <c r="D171" s="1"/>
  <c r="J170"/>
  <c r="I170"/>
  <c r="H170"/>
  <c r="G170" s="1"/>
  <c r="J169"/>
  <c r="I169"/>
  <c r="H169"/>
  <c r="G169" s="1"/>
  <c r="D169" s="1"/>
  <c r="J168"/>
  <c r="I168"/>
  <c r="H168"/>
  <c r="G168" s="1"/>
  <c r="J167"/>
  <c r="I167"/>
  <c r="H167"/>
  <c r="G167" s="1"/>
  <c r="D167" s="1"/>
  <c r="J166"/>
  <c r="I166"/>
  <c r="H166"/>
  <c r="G166" s="1"/>
  <c r="J165"/>
  <c r="I165"/>
  <c r="H165"/>
  <c r="J164"/>
  <c r="H164"/>
  <c r="J163"/>
  <c r="J162"/>
  <c r="H162"/>
  <c r="J161"/>
  <c r="I161"/>
  <c r="H161"/>
  <c r="G161" s="1"/>
  <c r="D161" s="1"/>
  <c r="J160"/>
  <c r="G160"/>
  <c r="J159"/>
  <c r="H159"/>
  <c r="J158"/>
  <c r="I158"/>
  <c r="H158"/>
  <c r="G158" s="1"/>
  <c r="J157"/>
  <c r="I157"/>
  <c r="H157"/>
  <c r="G157" s="1"/>
  <c r="D157" s="1"/>
  <c r="J156"/>
  <c r="I156"/>
  <c r="H156"/>
  <c r="G156" s="1"/>
  <c r="J155"/>
  <c r="I155"/>
  <c r="H155"/>
  <c r="G155" s="1"/>
  <c r="D155" s="1"/>
  <c r="J154"/>
  <c r="I154"/>
  <c r="H154"/>
  <c r="G154" s="1"/>
  <c r="J153"/>
  <c r="I153"/>
  <c r="H153"/>
  <c r="G153" s="1"/>
  <c r="D153" s="1"/>
  <c r="J152"/>
  <c r="I152"/>
  <c r="H152"/>
  <c r="G152" s="1"/>
  <c r="J151"/>
  <c r="J150"/>
  <c r="H150"/>
  <c r="D149"/>
  <c r="J148"/>
  <c r="H148"/>
  <c r="J147"/>
  <c r="I147"/>
  <c r="H147"/>
  <c r="G147" s="1"/>
  <c r="D147" s="1"/>
  <c r="G146"/>
  <c r="J145"/>
  <c r="I145"/>
  <c r="H145"/>
  <c r="G145" s="1"/>
  <c r="D145" s="1"/>
  <c r="J144"/>
  <c r="I144"/>
  <c r="H144"/>
  <c r="G144" s="1"/>
  <c r="J143"/>
  <c r="I143"/>
  <c r="H143"/>
  <c r="G143" s="1"/>
  <c r="D143" s="1"/>
  <c r="J142"/>
  <c r="I142"/>
  <c r="H142"/>
  <c r="G142" s="1"/>
  <c r="J141"/>
  <c r="I141"/>
  <c r="H141"/>
  <c r="G141" s="1"/>
  <c r="D141" s="1"/>
  <c r="J140"/>
  <c r="I140"/>
  <c r="H140"/>
  <c r="G140" s="1"/>
  <c r="J139"/>
  <c r="I139"/>
  <c r="H139"/>
  <c r="G139" s="1"/>
  <c r="D139" s="1"/>
  <c r="J138"/>
  <c r="I138"/>
  <c r="H138"/>
  <c r="G138" s="1"/>
  <c r="J137"/>
  <c r="I137"/>
  <c r="H137"/>
  <c r="G137" s="1"/>
  <c r="D137" s="1"/>
  <c r="J136"/>
  <c r="I136"/>
  <c r="H136"/>
  <c r="G136" s="1"/>
  <c r="J135"/>
  <c r="I135"/>
  <c r="H135"/>
  <c r="G135" s="1"/>
  <c r="D135" s="1"/>
  <c r="J134"/>
  <c r="I134"/>
  <c r="H134"/>
  <c r="G134" s="1"/>
  <c r="J133"/>
  <c r="I133"/>
  <c r="H133"/>
  <c r="G133" s="1"/>
  <c r="D133" s="1"/>
  <c r="J132"/>
  <c r="I132"/>
  <c r="H132"/>
  <c r="G132" s="1"/>
  <c r="J131"/>
  <c r="H131"/>
  <c r="J130"/>
  <c r="I130"/>
  <c r="H130"/>
  <c r="J129"/>
  <c r="I129"/>
  <c r="H129"/>
  <c r="G129" s="1"/>
  <c r="D129" s="1"/>
  <c r="J128"/>
  <c r="I128"/>
  <c r="H128"/>
  <c r="G128" s="1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I123"/>
  <c r="I121"/>
  <c r="I119"/>
  <c r="I118"/>
  <c r="I116"/>
  <c r="I115"/>
  <c r="I114"/>
  <c r="I113"/>
  <c r="I112"/>
  <c r="I111"/>
  <c r="I110"/>
  <c r="I109"/>
  <c r="I108"/>
  <c r="I107"/>
  <c r="I106"/>
  <c r="I105"/>
  <c r="I99"/>
  <c r="I98"/>
  <c r="I97"/>
  <c r="I96"/>
  <c r="I95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D124"/>
  <c r="H123"/>
  <c r="D122"/>
  <c r="H121"/>
  <c r="H119"/>
  <c r="G119" s="1"/>
  <c r="H118"/>
  <c r="G118" s="1"/>
  <c r="D118" s="1"/>
  <c r="H116"/>
  <c r="G116" s="1"/>
  <c r="D116" s="1"/>
  <c r="H115"/>
  <c r="G115" s="1"/>
  <c r="H114"/>
  <c r="G114" s="1"/>
  <c r="D114" s="1"/>
  <c r="H113"/>
  <c r="G113" s="1"/>
  <c r="H112"/>
  <c r="G112" s="1"/>
  <c r="D112" s="1"/>
  <c r="H111"/>
  <c r="G111" s="1"/>
  <c r="H110"/>
  <c r="G110" s="1"/>
  <c r="D110" s="1"/>
  <c r="H109"/>
  <c r="G109" s="1"/>
  <c r="H108"/>
  <c r="G108" s="1"/>
  <c r="D108" s="1"/>
  <c r="H107"/>
  <c r="G107" s="1"/>
  <c r="H106"/>
  <c r="G106" s="1"/>
  <c r="D106" s="1"/>
  <c r="H105"/>
  <c r="G105" s="1"/>
  <c r="H104"/>
  <c r="H101"/>
  <c r="H99"/>
  <c r="G99" s="1"/>
  <c r="H98"/>
  <c r="G98" s="1"/>
  <c r="D98" s="1"/>
  <c r="H97"/>
  <c r="G97" s="1"/>
  <c r="H96"/>
  <c r="G96" s="1"/>
  <c r="D96" s="1"/>
  <c r="H95"/>
  <c r="G95" s="1"/>
  <c r="D94"/>
  <c r="H93"/>
  <c r="H92"/>
  <c r="G92" s="1"/>
  <c r="D92" s="1"/>
  <c r="H91"/>
  <c r="G91" s="1"/>
  <c r="H90"/>
  <c r="G90" s="1"/>
  <c r="D90" s="1"/>
  <c r="H89"/>
  <c r="G89" s="1"/>
  <c r="H88"/>
  <c r="G88" s="1"/>
  <c r="D88" s="1"/>
  <c r="H87"/>
  <c r="G87" s="1"/>
  <c r="H86"/>
  <c r="G86" s="1"/>
  <c r="D86" s="1"/>
  <c r="H85"/>
  <c r="G85" s="1"/>
  <c r="H84"/>
  <c r="G84" s="1"/>
  <c r="D84" s="1"/>
  <c r="H83"/>
  <c r="G83" s="1"/>
  <c r="H82"/>
  <c r="G82" s="1"/>
  <c r="D82" s="1"/>
  <c r="H81"/>
  <c r="G81" s="1"/>
  <c r="H80"/>
  <c r="G80" s="1"/>
  <c r="D80" s="1"/>
  <c r="H79"/>
  <c r="G79" s="1"/>
  <c r="H78"/>
  <c r="G78" s="1"/>
  <c r="D78" s="1"/>
  <c r="H77"/>
  <c r="G77" s="1"/>
  <c r="H76"/>
  <c r="G76" s="1"/>
  <c r="D76" s="1"/>
  <c r="H75"/>
  <c r="G75" s="1"/>
  <c r="H74"/>
  <c r="G74" s="1"/>
  <c r="D74" s="1"/>
  <c r="H73"/>
  <c r="G73" s="1"/>
  <c r="H72"/>
  <c r="G72" s="1"/>
  <c r="D72" s="1"/>
  <c r="H71"/>
  <c r="G71" s="1"/>
  <c r="D71" s="1"/>
  <c r="I70"/>
  <c r="H70"/>
  <c r="G70" s="1"/>
  <c r="D70" s="1"/>
  <c r="I69"/>
  <c r="H69"/>
  <c r="J596"/>
  <c r="J653" s="1"/>
  <c r="J710" s="1"/>
  <c r="J767" s="1"/>
  <c r="J824" s="1"/>
  <c r="I596"/>
  <c r="I653" s="1"/>
  <c r="I710" s="1"/>
  <c r="I767" s="1"/>
  <c r="H596"/>
  <c r="J595"/>
  <c r="J652" s="1"/>
  <c r="J709" s="1"/>
  <c r="J766" s="1"/>
  <c r="J823" s="1"/>
  <c r="I595"/>
  <c r="I652" s="1"/>
  <c r="I709" s="1"/>
  <c r="I766" s="1"/>
  <c r="H595"/>
  <c r="J594"/>
  <c r="J651" s="1"/>
  <c r="J708" s="1"/>
  <c r="J765" s="1"/>
  <c r="J822" s="1"/>
  <c r="I594"/>
  <c r="I651" s="1"/>
  <c r="I708" s="1"/>
  <c r="I765" s="1"/>
  <c r="H594"/>
  <c r="J593"/>
  <c r="J650" s="1"/>
  <c r="J707" s="1"/>
  <c r="J764" s="1"/>
  <c r="J821" s="1"/>
  <c r="I593"/>
  <c r="I650" s="1"/>
  <c r="H593"/>
  <c r="J592"/>
  <c r="J649" s="1"/>
  <c r="J706" s="1"/>
  <c r="J763" s="1"/>
  <c r="J820" s="1"/>
  <c r="I592"/>
  <c r="I649" s="1"/>
  <c r="I706" s="1"/>
  <c r="I763" s="1"/>
  <c r="H592"/>
  <c r="J591"/>
  <c r="J648" s="1"/>
  <c r="J705" s="1"/>
  <c r="J762" s="1"/>
  <c r="J819" s="1"/>
  <c r="I591"/>
  <c r="I648" s="1"/>
  <c r="I705" s="1"/>
  <c r="I762" s="1"/>
  <c r="H591"/>
  <c r="J590"/>
  <c r="J647" s="1"/>
  <c r="J704" s="1"/>
  <c r="J761" s="1"/>
  <c r="J818" s="1"/>
  <c r="I590"/>
  <c r="I647" s="1"/>
  <c r="I704" s="1"/>
  <c r="I761" s="1"/>
  <c r="H590"/>
  <c r="J589"/>
  <c r="J646" s="1"/>
  <c r="J703" s="1"/>
  <c r="J760" s="1"/>
  <c r="J817" s="1"/>
  <c r="I589"/>
  <c r="I646" s="1"/>
  <c r="H589"/>
  <c r="J588"/>
  <c r="J645" s="1"/>
  <c r="J702" s="1"/>
  <c r="J759" s="1"/>
  <c r="J816" s="1"/>
  <c r="I588"/>
  <c r="I645" s="1"/>
  <c r="I702" s="1"/>
  <c r="I759" s="1"/>
  <c r="H588"/>
  <c r="J587"/>
  <c r="J644" s="1"/>
  <c r="J701" s="1"/>
  <c r="J758" s="1"/>
  <c r="J815" s="1"/>
  <c r="I587"/>
  <c r="I644" s="1"/>
  <c r="I701" s="1"/>
  <c r="I758" s="1"/>
  <c r="I815" s="1"/>
  <c r="H587"/>
  <c r="J586"/>
  <c r="J643" s="1"/>
  <c r="J700" s="1"/>
  <c r="J757" s="1"/>
  <c r="J814" s="1"/>
  <c r="I586"/>
  <c r="I643" s="1"/>
  <c r="I700" s="1"/>
  <c r="I757" s="1"/>
  <c r="H586"/>
  <c r="J585"/>
  <c r="J642" s="1"/>
  <c r="J699" s="1"/>
  <c r="J756" s="1"/>
  <c r="J813" s="1"/>
  <c r="I585"/>
  <c r="I642" s="1"/>
  <c r="H585"/>
  <c r="J584"/>
  <c r="J641" s="1"/>
  <c r="J698" s="1"/>
  <c r="J755" s="1"/>
  <c r="J812" s="1"/>
  <c r="I584"/>
  <c r="I641" s="1"/>
  <c r="I698" s="1"/>
  <c r="I755" s="1"/>
  <c r="H584"/>
  <c r="G584" s="1"/>
  <c r="D584" s="1"/>
  <c r="J583"/>
  <c r="J640" s="1"/>
  <c r="J697" s="1"/>
  <c r="J754" s="1"/>
  <c r="J811" s="1"/>
  <c r="I583"/>
  <c r="I640" s="1"/>
  <c r="I697" s="1"/>
  <c r="I754" s="1"/>
  <c r="H583"/>
  <c r="J582"/>
  <c r="J639" s="1"/>
  <c r="J696" s="1"/>
  <c r="J753" s="1"/>
  <c r="J810" s="1"/>
  <c r="I582"/>
  <c r="I639" s="1"/>
  <c r="I696" s="1"/>
  <c r="I753" s="1"/>
  <c r="H582"/>
  <c r="J581"/>
  <c r="J638" s="1"/>
  <c r="J695" s="1"/>
  <c r="J752" s="1"/>
  <c r="J809" s="1"/>
  <c r="I581"/>
  <c r="I638" s="1"/>
  <c r="H581"/>
  <c r="J580"/>
  <c r="J637" s="1"/>
  <c r="J694" s="1"/>
  <c r="J751" s="1"/>
  <c r="J808" s="1"/>
  <c r="I580"/>
  <c r="I637" s="1"/>
  <c r="I694" s="1"/>
  <c r="I751" s="1"/>
  <c r="H580"/>
  <c r="J579"/>
  <c r="J636" s="1"/>
  <c r="J693" s="1"/>
  <c r="J750" s="1"/>
  <c r="J807" s="1"/>
  <c r="I579"/>
  <c r="I636" s="1"/>
  <c r="I693" s="1"/>
  <c r="I750" s="1"/>
  <c r="I807" s="1"/>
  <c r="H579"/>
  <c r="J578"/>
  <c r="J635" s="1"/>
  <c r="J692" s="1"/>
  <c r="J749" s="1"/>
  <c r="J806" s="1"/>
  <c r="I578"/>
  <c r="I635" s="1"/>
  <c r="I692" s="1"/>
  <c r="I749" s="1"/>
  <c r="H578"/>
  <c r="J577"/>
  <c r="J634" s="1"/>
  <c r="J691" s="1"/>
  <c r="J748" s="1"/>
  <c r="J805" s="1"/>
  <c r="I577"/>
  <c r="I634" s="1"/>
  <c r="H577"/>
  <c r="J576"/>
  <c r="J633" s="1"/>
  <c r="J690" s="1"/>
  <c r="J747" s="1"/>
  <c r="J804" s="1"/>
  <c r="I576"/>
  <c r="I633" s="1"/>
  <c r="I690" s="1"/>
  <c r="I747" s="1"/>
  <c r="H576"/>
  <c r="J575"/>
  <c r="J632" s="1"/>
  <c r="J689" s="1"/>
  <c r="J746" s="1"/>
  <c r="J803" s="1"/>
  <c r="I575"/>
  <c r="I632" s="1"/>
  <c r="I689" s="1"/>
  <c r="I746" s="1"/>
  <c r="I803" s="1"/>
  <c r="H575"/>
  <c r="J574"/>
  <c r="J631" s="1"/>
  <c r="J688" s="1"/>
  <c r="J745" s="1"/>
  <c r="J802" s="1"/>
  <c r="I574"/>
  <c r="I631" s="1"/>
  <c r="I688" s="1"/>
  <c r="I745" s="1"/>
  <c r="I802" s="1"/>
  <c r="H574"/>
  <c r="J573"/>
  <c r="J630" s="1"/>
  <c r="J687" s="1"/>
  <c r="J744" s="1"/>
  <c r="J801" s="1"/>
  <c r="I573"/>
  <c r="I630" s="1"/>
  <c r="H573"/>
  <c r="J572"/>
  <c r="J629" s="1"/>
  <c r="J686" s="1"/>
  <c r="J743" s="1"/>
  <c r="J800" s="1"/>
  <c r="I572"/>
  <c r="I629" s="1"/>
  <c r="I686" s="1"/>
  <c r="I743" s="1"/>
  <c r="I800" s="1"/>
  <c r="H572"/>
  <c r="J571"/>
  <c r="J628" s="1"/>
  <c r="J685" s="1"/>
  <c r="J742" s="1"/>
  <c r="J799" s="1"/>
  <c r="I571"/>
  <c r="I628" s="1"/>
  <c r="I685" s="1"/>
  <c r="I742" s="1"/>
  <c r="I799" s="1"/>
  <c r="H571"/>
  <c r="J570"/>
  <c r="J627" s="1"/>
  <c r="J684" s="1"/>
  <c r="J741" s="1"/>
  <c r="J798" s="1"/>
  <c r="I570"/>
  <c r="I627" s="1"/>
  <c r="I684" s="1"/>
  <c r="I741" s="1"/>
  <c r="I798" s="1"/>
  <c r="H570"/>
  <c r="J569"/>
  <c r="J626" s="1"/>
  <c r="J683" s="1"/>
  <c r="J740" s="1"/>
  <c r="J797" s="1"/>
  <c r="I569"/>
  <c r="I626" s="1"/>
  <c r="H569"/>
  <c r="J568"/>
  <c r="J625" s="1"/>
  <c r="J682" s="1"/>
  <c r="J739" s="1"/>
  <c r="J796" s="1"/>
  <c r="I568"/>
  <c r="I625" s="1"/>
  <c r="I682" s="1"/>
  <c r="I739" s="1"/>
  <c r="I796" s="1"/>
  <c r="H568"/>
  <c r="J567"/>
  <c r="J624" s="1"/>
  <c r="J681" s="1"/>
  <c r="J738" s="1"/>
  <c r="J795" s="1"/>
  <c r="I567"/>
  <c r="I624" s="1"/>
  <c r="I681" s="1"/>
  <c r="I738" s="1"/>
  <c r="I795" s="1"/>
  <c r="H567"/>
  <c r="J566"/>
  <c r="J623" s="1"/>
  <c r="J680" s="1"/>
  <c r="J737" s="1"/>
  <c r="J794" s="1"/>
  <c r="I566"/>
  <c r="I623" s="1"/>
  <c r="I680" s="1"/>
  <c r="I737" s="1"/>
  <c r="I794" s="1"/>
  <c r="H566"/>
  <c r="J565"/>
  <c r="J622" s="1"/>
  <c r="J679" s="1"/>
  <c r="J736" s="1"/>
  <c r="J793" s="1"/>
  <c r="I565"/>
  <c r="I622" s="1"/>
  <c r="H565"/>
  <c r="J564"/>
  <c r="J621" s="1"/>
  <c r="J678" s="1"/>
  <c r="J735" s="1"/>
  <c r="J792" s="1"/>
  <c r="I564"/>
  <c r="I621" s="1"/>
  <c r="I678" s="1"/>
  <c r="I735" s="1"/>
  <c r="I792" s="1"/>
  <c r="H564"/>
  <c r="J563"/>
  <c r="J620" s="1"/>
  <c r="J677" s="1"/>
  <c r="J734" s="1"/>
  <c r="J791" s="1"/>
  <c r="I563"/>
  <c r="I620" s="1"/>
  <c r="I677" s="1"/>
  <c r="I734" s="1"/>
  <c r="I791" s="1"/>
  <c r="H563"/>
  <c r="J562"/>
  <c r="J619" s="1"/>
  <c r="J676" s="1"/>
  <c r="J733" s="1"/>
  <c r="J790" s="1"/>
  <c r="I562"/>
  <c r="I619" s="1"/>
  <c r="I676" s="1"/>
  <c r="I733" s="1"/>
  <c r="I790" s="1"/>
  <c r="H562"/>
  <c r="J561"/>
  <c r="J618" s="1"/>
  <c r="J675" s="1"/>
  <c r="J732" s="1"/>
  <c r="J789" s="1"/>
  <c r="I561"/>
  <c r="I618" s="1"/>
  <c r="H561"/>
  <c r="J560"/>
  <c r="J617" s="1"/>
  <c r="J674" s="1"/>
  <c r="J731" s="1"/>
  <c r="J788" s="1"/>
  <c r="I560"/>
  <c r="I617" s="1"/>
  <c r="I674" s="1"/>
  <c r="I731" s="1"/>
  <c r="I788" s="1"/>
  <c r="H560"/>
  <c r="G560" s="1"/>
  <c r="D560" s="1"/>
  <c r="J559"/>
  <c r="J616" s="1"/>
  <c r="J673" s="1"/>
  <c r="J730" s="1"/>
  <c r="J787" s="1"/>
  <c r="I559"/>
  <c r="I616" s="1"/>
  <c r="I673" s="1"/>
  <c r="I730" s="1"/>
  <c r="I787" s="1"/>
  <c r="H559"/>
  <c r="J558"/>
  <c r="J615" s="1"/>
  <c r="J672" s="1"/>
  <c r="J729" s="1"/>
  <c r="J786" s="1"/>
  <c r="I558"/>
  <c r="I615" s="1"/>
  <c r="I672" s="1"/>
  <c r="I729" s="1"/>
  <c r="I786" s="1"/>
  <c r="H558"/>
  <c r="J557"/>
  <c r="J614" s="1"/>
  <c r="J671" s="1"/>
  <c r="J728" s="1"/>
  <c r="J785" s="1"/>
  <c r="I557"/>
  <c r="I614" s="1"/>
  <c r="H557"/>
  <c r="J556"/>
  <c r="J613" s="1"/>
  <c r="J670" s="1"/>
  <c r="J727" s="1"/>
  <c r="J784" s="1"/>
  <c r="I556"/>
  <c r="I613" s="1"/>
  <c r="I670" s="1"/>
  <c r="I727" s="1"/>
  <c r="I784" s="1"/>
  <c r="H556"/>
  <c r="G556" s="1"/>
  <c r="D556" s="1"/>
  <c r="J555"/>
  <c r="J612" s="1"/>
  <c r="J669" s="1"/>
  <c r="J726" s="1"/>
  <c r="J783" s="1"/>
  <c r="I555"/>
  <c r="I612" s="1"/>
  <c r="I669" s="1"/>
  <c r="I726" s="1"/>
  <c r="I783" s="1"/>
  <c r="H555"/>
  <c r="J554"/>
  <c r="J611" s="1"/>
  <c r="J668" s="1"/>
  <c r="J725" s="1"/>
  <c r="J782" s="1"/>
  <c r="I554"/>
  <c r="I611" s="1"/>
  <c r="I668" s="1"/>
  <c r="I725" s="1"/>
  <c r="I782" s="1"/>
  <c r="H554"/>
  <c r="J553"/>
  <c r="J610" s="1"/>
  <c r="J667" s="1"/>
  <c r="J724" s="1"/>
  <c r="J781" s="1"/>
  <c r="I553"/>
  <c r="I610" s="1"/>
  <c r="H553"/>
  <c r="J552"/>
  <c r="J609" s="1"/>
  <c r="J666" s="1"/>
  <c r="J723" s="1"/>
  <c r="J780" s="1"/>
  <c r="I552"/>
  <c r="I609" s="1"/>
  <c r="I666" s="1"/>
  <c r="I723" s="1"/>
  <c r="I780" s="1"/>
  <c r="H552"/>
  <c r="J551"/>
  <c r="J608" s="1"/>
  <c r="J665" s="1"/>
  <c r="J722" s="1"/>
  <c r="J779" s="1"/>
  <c r="I551"/>
  <c r="I608" s="1"/>
  <c r="I665" s="1"/>
  <c r="I722" s="1"/>
  <c r="I779" s="1"/>
  <c r="H551"/>
  <c r="J550"/>
  <c r="J607" s="1"/>
  <c r="J664" s="1"/>
  <c r="J721" s="1"/>
  <c r="J778" s="1"/>
  <c r="I550"/>
  <c r="I607" s="1"/>
  <c r="I664" s="1"/>
  <c r="I721" s="1"/>
  <c r="I778" s="1"/>
  <c r="H550"/>
  <c r="J549"/>
  <c r="J606" s="1"/>
  <c r="J663" s="1"/>
  <c r="J720" s="1"/>
  <c r="J777" s="1"/>
  <c r="I549"/>
  <c r="I606" s="1"/>
  <c r="H549"/>
  <c r="J548"/>
  <c r="J605" s="1"/>
  <c r="J662" s="1"/>
  <c r="J719" s="1"/>
  <c r="J776" s="1"/>
  <c r="I548"/>
  <c r="I605" s="1"/>
  <c r="I662" s="1"/>
  <c r="I719" s="1"/>
  <c r="I776" s="1"/>
  <c r="H548"/>
  <c r="J547"/>
  <c r="J604" s="1"/>
  <c r="J661" s="1"/>
  <c r="J718" s="1"/>
  <c r="J775" s="1"/>
  <c r="I547"/>
  <c r="I604" s="1"/>
  <c r="I661" s="1"/>
  <c r="I718" s="1"/>
  <c r="I775" s="1"/>
  <c r="H547"/>
  <c r="J546"/>
  <c r="J603" s="1"/>
  <c r="J660" s="1"/>
  <c r="J717" s="1"/>
  <c r="J774" s="1"/>
  <c r="I546"/>
  <c r="I603" s="1"/>
  <c r="I660" s="1"/>
  <c r="I717" s="1"/>
  <c r="I774" s="1"/>
  <c r="H546"/>
  <c r="J545"/>
  <c r="J602" s="1"/>
  <c r="J659" s="1"/>
  <c r="J716" s="1"/>
  <c r="J773" s="1"/>
  <c r="I545"/>
  <c r="I602" s="1"/>
  <c r="H545"/>
  <c r="J544"/>
  <c r="J601" s="1"/>
  <c r="J658" s="1"/>
  <c r="J715" s="1"/>
  <c r="J772" s="1"/>
  <c r="I544"/>
  <c r="I601" s="1"/>
  <c r="I658" s="1"/>
  <c r="I715" s="1"/>
  <c r="I772" s="1"/>
  <c r="H544"/>
  <c r="J543"/>
  <c r="J600" s="1"/>
  <c r="J657" s="1"/>
  <c r="J714" s="1"/>
  <c r="J771" s="1"/>
  <c r="I543"/>
  <c r="I600" s="1"/>
  <c r="I657" s="1"/>
  <c r="I714" s="1"/>
  <c r="I771" s="1"/>
  <c r="H543"/>
  <c r="J542"/>
  <c r="J599" s="1"/>
  <c r="J656" s="1"/>
  <c r="J713" s="1"/>
  <c r="J770" s="1"/>
  <c r="I542"/>
  <c r="I599" s="1"/>
  <c r="I656" s="1"/>
  <c r="I713" s="1"/>
  <c r="I770" s="1"/>
  <c r="H542"/>
  <c r="J541"/>
  <c r="J598" s="1"/>
  <c r="J655" s="1"/>
  <c r="J712" s="1"/>
  <c r="J769" s="1"/>
  <c r="I541"/>
  <c r="I598" s="1"/>
  <c r="H541"/>
  <c r="C16"/>
  <c r="C17" s="1"/>
  <c r="C3"/>
  <c r="D166" l="1"/>
  <c r="E166"/>
  <c r="D187"/>
  <c r="E187"/>
  <c r="D191"/>
  <c r="E191"/>
  <c r="D195"/>
  <c r="E195"/>
  <c r="D209"/>
  <c r="E209"/>
  <c r="D223"/>
  <c r="E223"/>
  <c r="D239"/>
  <c r="E239"/>
  <c r="D252"/>
  <c r="E252"/>
  <c r="D264"/>
  <c r="E264"/>
  <c r="D182"/>
  <c r="E182"/>
  <c r="D213"/>
  <c r="E213"/>
  <c r="D260"/>
  <c r="E260"/>
  <c r="D323"/>
  <c r="E323"/>
  <c r="D422"/>
  <c r="E422"/>
  <c r="D436"/>
  <c r="E436"/>
  <c r="D81"/>
  <c r="E81"/>
  <c r="D111"/>
  <c r="E111"/>
  <c r="D221"/>
  <c r="E221"/>
  <c r="D272"/>
  <c r="E272"/>
  <c r="D276"/>
  <c r="E276"/>
  <c r="D278"/>
  <c r="E278"/>
  <c r="D286"/>
  <c r="E286"/>
  <c r="D290"/>
  <c r="E290"/>
  <c r="D300"/>
  <c r="E300"/>
  <c r="D357"/>
  <c r="E357"/>
  <c r="D367"/>
  <c r="E367"/>
  <c r="D371"/>
  <c r="E371"/>
  <c r="D375"/>
  <c r="E375"/>
  <c r="D379"/>
  <c r="E379"/>
  <c r="D383"/>
  <c r="E383"/>
  <c r="D387"/>
  <c r="E387"/>
  <c r="D391"/>
  <c r="E391"/>
  <c r="D472"/>
  <c r="E472"/>
  <c r="D128"/>
  <c r="E128"/>
  <c r="D170"/>
  <c r="E170"/>
  <c r="D174"/>
  <c r="E174"/>
  <c r="D199"/>
  <c r="E199"/>
  <c r="D203"/>
  <c r="E203"/>
  <c r="D227"/>
  <c r="E227"/>
  <c r="D231"/>
  <c r="E231"/>
  <c r="D248"/>
  <c r="E248"/>
  <c r="D256"/>
  <c r="E256"/>
  <c r="D282"/>
  <c r="E282"/>
  <c r="D315"/>
  <c r="E315"/>
  <c r="D329"/>
  <c r="E329"/>
  <c r="D345"/>
  <c r="E345"/>
  <c r="D349"/>
  <c r="E349"/>
  <c r="D401"/>
  <c r="E401"/>
  <c r="D424"/>
  <c r="E424"/>
  <c r="D428"/>
  <c r="E428"/>
  <c r="D440"/>
  <c r="E440"/>
  <c r="D446"/>
  <c r="E446"/>
  <c r="D462"/>
  <c r="E462"/>
  <c r="D73"/>
  <c r="E73"/>
  <c r="D85"/>
  <c r="E85"/>
  <c r="D93"/>
  <c r="E93"/>
  <c r="D115"/>
  <c r="E115"/>
  <c r="D132"/>
  <c r="E132"/>
  <c r="D140"/>
  <c r="E140"/>
  <c r="D152"/>
  <c r="E152"/>
  <c r="D101"/>
  <c r="E101"/>
  <c r="D119"/>
  <c r="E119"/>
  <c r="D168"/>
  <c r="E168"/>
  <c r="D172"/>
  <c r="E172"/>
  <c r="D176"/>
  <c r="E176"/>
  <c r="D180"/>
  <c r="E180"/>
  <c r="D185"/>
  <c r="E185"/>
  <c r="D189"/>
  <c r="E189"/>
  <c r="D193"/>
  <c r="E193"/>
  <c r="D197"/>
  <c r="E197"/>
  <c r="D201"/>
  <c r="E201"/>
  <c r="D205"/>
  <c r="E205"/>
  <c r="D211"/>
  <c r="E211"/>
  <c r="D215"/>
  <c r="E215"/>
  <c r="D217"/>
  <c r="E217"/>
  <c r="D225"/>
  <c r="E225"/>
  <c r="D229"/>
  <c r="E229"/>
  <c r="D237"/>
  <c r="E237"/>
  <c r="D246"/>
  <c r="E246"/>
  <c r="D250"/>
  <c r="E250"/>
  <c r="D254"/>
  <c r="E254"/>
  <c r="D258"/>
  <c r="E258"/>
  <c r="D262"/>
  <c r="E262"/>
  <c r="D266"/>
  <c r="E266"/>
  <c r="D313"/>
  <c r="E313"/>
  <c r="D317"/>
  <c r="E317"/>
  <c r="D321"/>
  <c r="E321"/>
  <c r="D327"/>
  <c r="E327"/>
  <c r="D331"/>
  <c r="E331"/>
  <c r="D335"/>
  <c r="E335"/>
  <c r="D343"/>
  <c r="E343"/>
  <c r="D347"/>
  <c r="E347"/>
  <c r="D395"/>
  <c r="E395"/>
  <c r="D403"/>
  <c r="E403"/>
  <c r="D407"/>
  <c r="E407"/>
  <c r="D411"/>
  <c r="E411"/>
  <c r="D415"/>
  <c r="E415"/>
  <c r="D420"/>
  <c r="E420"/>
  <c r="D426"/>
  <c r="E426"/>
  <c r="D430"/>
  <c r="E430"/>
  <c r="D434"/>
  <c r="E434"/>
  <c r="D438"/>
  <c r="E438"/>
  <c r="D444"/>
  <c r="E444"/>
  <c r="D448"/>
  <c r="E448"/>
  <c r="D452"/>
  <c r="E452"/>
  <c r="D460"/>
  <c r="E460"/>
  <c r="D464"/>
  <c r="E464"/>
  <c r="D307"/>
  <c r="E307"/>
  <c r="D311"/>
  <c r="E311"/>
  <c r="D319"/>
  <c r="E319"/>
  <c r="D333"/>
  <c r="E333"/>
  <c r="D341"/>
  <c r="E341"/>
  <c r="D405"/>
  <c r="E405"/>
  <c r="D409"/>
  <c r="E409"/>
  <c r="D417"/>
  <c r="E417"/>
  <c r="D432"/>
  <c r="E432"/>
  <c r="D450"/>
  <c r="E450"/>
  <c r="D458"/>
  <c r="E458"/>
  <c r="D466"/>
  <c r="E466"/>
  <c r="D77"/>
  <c r="E77"/>
  <c r="D89"/>
  <c r="E89"/>
  <c r="D97"/>
  <c r="E97"/>
  <c r="D107"/>
  <c r="E107"/>
  <c r="D121"/>
  <c r="E121"/>
  <c r="D136"/>
  <c r="E136"/>
  <c r="D144"/>
  <c r="E144"/>
  <c r="D156"/>
  <c r="E156"/>
  <c r="E71"/>
  <c r="D75"/>
  <c r="E75"/>
  <c r="D79"/>
  <c r="E79"/>
  <c r="D83"/>
  <c r="E83"/>
  <c r="D87"/>
  <c r="E87"/>
  <c r="D91"/>
  <c r="E91"/>
  <c r="D95"/>
  <c r="E95"/>
  <c r="D99"/>
  <c r="E99"/>
  <c r="D109"/>
  <c r="E109"/>
  <c r="D113"/>
  <c r="E113"/>
  <c r="D123"/>
  <c r="E123"/>
  <c r="D134"/>
  <c r="E134"/>
  <c r="D138"/>
  <c r="E138"/>
  <c r="D142"/>
  <c r="E142"/>
  <c r="D146"/>
  <c r="E146"/>
  <c r="D154"/>
  <c r="E154"/>
  <c r="D158"/>
  <c r="E158"/>
  <c r="D270"/>
  <c r="E270"/>
  <c r="D274"/>
  <c r="E274"/>
  <c r="D284"/>
  <c r="E284"/>
  <c r="D288"/>
  <c r="E288"/>
  <c r="D292"/>
  <c r="E292"/>
  <c r="D298"/>
  <c r="E298"/>
  <c r="D303"/>
  <c r="E303"/>
  <c r="D355"/>
  <c r="E355"/>
  <c r="D363"/>
  <c r="E363"/>
  <c r="D373"/>
  <c r="E373"/>
  <c r="D377"/>
  <c r="E377"/>
  <c r="D381"/>
  <c r="E381"/>
  <c r="D385"/>
  <c r="E385"/>
  <c r="D389"/>
  <c r="E389"/>
  <c r="D393"/>
  <c r="E393"/>
  <c r="D442"/>
  <c r="E442"/>
  <c r="D474"/>
  <c r="E474"/>
  <c r="I667"/>
  <c r="I671"/>
  <c r="G558"/>
  <c r="D558" s="1"/>
  <c r="I683"/>
  <c r="I687"/>
  <c r="I691"/>
  <c r="G586"/>
  <c r="D586" s="1"/>
  <c r="G542"/>
  <c r="D542" s="1"/>
  <c r="I659"/>
  <c r="I675"/>
  <c r="I707"/>
  <c r="I655"/>
  <c r="I663"/>
  <c r="I679"/>
  <c r="G570"/>
  <c r="D570" s="1"/>
  <c r="G574"/>
  <c r="D574" s="1"/>
  <c r="I695"/>
  <c r="I699"/>
  <c r="I703"/>
  <c r="I811"/>
  <c r="I819"/>
  <c r="I823"/>
  <c r="I806"/>
  <c r="I810"/>
  <c r="I814"/>
  <c r="I818"/>
  <c r="I822"/>
  <c r="I804"/>
  <c r="I808"/>
  <c r="I812"/>
  <c r="I816"/>
  <c r="I820"/>
  <c r="I824"/>
  <c r="H601"/>
  <c r="G601" s="1"/>
  <c r="D601" s="1"/>
  <c r="G544"/>
  <c r="D544" s="1"/>
  <c r="H605"/>
  <c r="G605" s="1"/>
  <c r="D605" s="1"/>
  <c r="G548"/>
  <c r="D548" s="1"/>
  <c r="H609"/>
  <c r="G609" s="1"/>
  <c r="D609" s="1"/>
  <c r="G552"/>
  <c r="D552" s="1"/>
  <c r="H621"/>
  <c r="G621" s="1"/>
  <c r="D621" s="1"/>
  <c r="G564"/>
  <c r="D564" s="1"/>
  <c r="H625"/>
  <c r="G625" s="1"/>
  <c r="D625" s="1"/>
  <c r="G568"/>
  <c r="D568" s="1"/>
  <c r="H629"/>
  <c r="G629" s="1"/>
  <c r="D629" s="1"/>
  <c r="G572"/>
  <c r="D572" s="1"/>
  <c r="H633"/>
  <c r="G633" s="1"/>
  <c r="D633" s="1"/>
  <c r="G576"/>
  <c r="D576" s="1"/>
  <c r="H637"/>
  <c r="G637" s="1"/>
  <c r="D637" s="1"/>
  <c r="G580"/>
  <c r="D580" s="1"/>
  <c r="H645"/>
  <c r="G645" s="1"/>
  <c r="D645" s="1"/>
  <c r="G588"/>
  <c r="D588" s="1"/>
  <c r="H649"/>
  <c r="G649" s="1"/>
  <c r="D649" s="1"/>
  <c r="G592"/>
  <c r="D592" s="1"/>
  <c r="H653"/>
  <c r="G653" s="1"/>
  <c r="D653" s="1"/>
  <c r="G596"/>
  <c r="D596" s="1"/>
  <c r="H617"/>
  <c r="H643"/>
  <c r="H600"/>
  <c r="G600" s="1"/>
  <c r="G543"/>
  <c r="H604"/>
  <c r="G604" s="1"/>
  <c r="G547"/>
  <c r="H608"/>
  <c r="G608" s="1"/>
  <c r="G551"/>
  <c r="H612"/>
  <c r="G612" s="1"/>
  <c r="G555"/>
  <c r="H616"/>
  <c r="G616" s="1"/>
  <c r="G559"/>
  <c r="H620"/>
  <c r="G620" s="1"/>
  <c r="G563"/>
  <c r="H624"/>
  <c r="G624" s="1"/>
  <c r="G567"/>
  <c r="H628"/>
  <c r="G628" s="1"/>
  <c r="G571"/>
  <c r="H632"/>
  <c r="G632" s="1"/>
  <c r="G575"/>
  <c r="H636"/>
  <c r="G636" s="1"/>
  <c r="G579"/>
  <c r="H640"/>
  <c r="G640" s="1"/>
  <c r="G583"/>
  <c r="H644"/>
  <c r="G644" s="1"/>
  <c r="G587"/>
  <c r="H648"/>
  <c r="G648" s="1"/>
  <c r="G591"/>
  <c r="H652"/>
  <c r="G652" s="1"/>
  <c r="G595"/>
  <c r="H615"/>
  <c r="H641"/>
  <c r="H603"/>
  <c r="G603" s="1"/>
  <c r="D603" s="1"/>
  <c r="G546"/>
  <c r="D546" s="1"/>
  <c r="H607"/>
  <c r="G607" s="1"/>
  <c r="D607" s="1"/>
  <c r="G550"/>
  <c r="D550" s="1"/>
  <c r="H611"/>
  <c r="G611" s="1"/>
  <c r="D611" s="1"/>
  <c r="G554"/>
  <c r="D554" s="1"/>
  <c r="H619"/>
  <c r="G619" s="1"/>
  <c r="D619" s="1"/>
  <c r="G562"/>
  <c r="D562" s="1"/>
  <c r="H623"/>
  <c r="G623" s="1"/>
  <c r="D623" s="1"/>
  <c r="G566"/>
  <c r="D566" s="1"/>
  <c r="H635"/>
  <c r="G635" s="1"/>
  <c r="D635" s="1"/>
  <c r="G578"/>
  <c r="D578" s="1"/>
  <c r="H639"/>
  <c r="G639" s="1"/>
  <c r="D639" s="1"/>
  <c r="G582"/>
  <c r="D582" s="1"/>
  <c r="H647"/>
  <c r="G647" s="1"/>
  <c r="D647" s="1"/>
  <c r="G590"/>
  <c r="D590" s="1"/>
  <c r="H651"/>
  <c r="G651" s="1"/>
  <c r="D651" s="1"/>
  <c r="G594"/>
  <c r="D594" s="1"/>
  <c r="H613"/>
  <c r="H631"/>
  <c r="G541"/>
  <c r="H602"/>
  <c r="G602" s="1"/>
  <c r="G545"/>
  <c r="H606"/>
  <c r="G606" s="1"/>
  <c r="G549"/>
  <c r="H610"/>
  <c r="G610" s="1"/>
  <c r="G553"/>
  <c r="H614"/>
  <c r="G614" s="1"/>
  <c r="G557"/>
  <c r="H618"/>
  <c r="G618" s="1"/>
  <c r="G561"/>
  <c r="H622"/>
  <c r="G622" s="1"/>
  <c r="G565"/>
  <c r="H626"/>
  <c r="G626" s="1"/>
  <c r="G569"/>
  <c r="H630"/>
  <c r="G630" s="1"/>
  <c r="G573"/>
  <c r="H634"/>
  <c r="G634" s="1"/>
  <c r="G577"/>
  <c r="H638"/>
  <c r="G638" s="1"/>
  <c r="G581"/>
  <c r="H642"/>
  <c r="G642" s="1"/>
  <c r="G585"/>
  <c r="H646"/>
  <c r="G646" s="1"/>
  <c r="G589"/>
  <c r="H650"/>
  <c r="G650" s="1"/>
  <c r="G593"/>
  <c r="H599"/>
  <c r="H627"/>
  <c r="H598"/>
  <c r="G598" s="1"/>
  <c r="C30"/>
  <c r="C18"/>
  <c r="C4"/>
  <c r="H668" l="1"/>
  <c r="G668" s="1"/>
  <c r="D668" s="1"/>
  <c r="H690"/>
  <c r="G690" s="1"/>
  <c r="D690" s="1"/>
  <c r="H696"/>
  <c r="G696" s="1"/>
  <c r="D696" s="1"/>
  <c r="D650"/>
  <c r="E650"/>
  <c r="D626"/>
  <c r="E626"/>
  <c r="D602"/>
  <c r="E602"/>
  <c r="D640"/>
  <c r="E640"/>
  <c r="D616"/>
  <c r="E616"/>
  <c r="D600"/>
  <c r="E600"/>
  <c r="D598"/>
  <c r="E598"/>
  <c r="D593"/>
  <c r="E593"/>
  <c r="D585"/>
  <c r="E585"/>
  <c r="D577"/>
  <c r="E577"/>
  <c r="D569"/>
  <c r="E569"/>
  <c r="D561"/>
  <c r="E561"/>
  <c r="D553"/>
  <c r="E553"/>
  <c r="D545"/>
  <c r="E545"/>
  <c r="D591"/>
  <c r="E591"/>
  <c r="D583"/>
  <c r="E583"/>
  <c r="D575"/>
  <c r="E575"/>
  <c r="D567"/>
  <c r="E567"/>
  <c r="D559"/>
  <c r="E559"/>
  <c r="D551"/>
  <c r="E551"/>
  <c r="D543"/>
  <c r="E543"/>
  <c r="D618"/>
  <c r="E618"/>
  <c r="D632"/>
  <c r="E632"/>
  <c r="D622"/>
  <c r="E622"/>
  <c r="D644"/>
  <c r="E644"/>
  <c r="D612"/>
  <c r="E612"/>
  <c r="D642"/>
  <c r="E642"/>
  <c r="D634"/>
  <c r="E634"/>
  <c r="D610"/>
  <c r="E610"/>
  <c r="D648"/>
  <c r="E648"/>
  <c r="D624"/>
  <c r="E624"/>
  <c r="D608"/>
  <c r="E608"/>
  <c r="D646"/>
  <c r="E646"/>
  <c r="D638"/>
  <c r="E638"/>
  <c r="D630"/>
  <c r="E630"/>
  <c r="D614"/>
  <c r="E614"/>
  <c r="D606"/>
  <c r="E606"/>
  <c r="D652"/>
  <c r="E652"/>
  <c r="D636"/>
  <c r="E636"/>
  <c r="D628"/>
  <c r="E628"/>
  <c r="D620"/>
  <c r="E620"/>
  <c r="D604"/>
  <c r="E604"/>
  <c r="D589"/>
  <c r="E589"/>
  <c r="D581"/>
  <c r="E581"/>
  <c r="D573"/>
  <c r="E573"/>
  <c r="D565"/>
  <c r="E565"/>
  <c r="D557"/>
  <c r="E557"/>
  <c r="D549"/>
  <c r="E549"/>
  <c r="D541"/>
  <c r="E541"/>
  <c r="D595"/>
  <c r="E595"/>
  <c r="D587"/>
  <c r="E587"/>
  <c r="D579"/>
  <c r="E579"/>
  <c r="D571"/>
  <c r="E571"/>
  <c r="D563"/>
  <c r="E563"/>
  <c r="D555"/>
  <c r="E555"/>
  <c r="D547"/>
  <c r="E547"/>
  <c r="H682"/>
  <c r="G682" s="1"/>
  <c r="D682" s="1"/>
  <c r="I760"/>
  <c r="I736"/>
  <c r="I712"/>
  <c r="I732"/>
  <c r="I748"/>
  <c r="I740"/>
  <c r="H705"/>
  <c r="G705" s="1"/>
  <c r="H697"/>
  <c r="G697" s="1"/>
  <c r="H689"/>
  <c r="G689" s="1"/>
  <c r="H681"/>
  <c r="G681" s="1"/>
  <c r="H673"/>
  <c r="G673" s="1"/>
  <c r="H665"/>
  <c r="G665" s="1"/>
  <c r="H657"/>
  <c r="G657" s="1"/>
  <c r="H666"/>
  <c r="G666" s="1"/>
  <c r="D666" s="1"/>
  <c r="H658"/>
  <c r="G658" s="1"/>
  <c r="D658" s="1"/>
  <c r="H703"/>
  <c r="G703" s="1"/>
  <c r="H687"/>
  <c r="G687" s="1"/>
  <c r="H675"/>
  <c r="G675" s="1"/>
  <c r="H704"/>
  <c r="G704" s="1"/>
  <c r="D704" s="1"/>
  <c r="H692"/>
  <c r="G692" s="1"/>
  <c r="D692" s="1"/>
  <c r="H676"/>
  <c r="G676" s="1"/>
  <c r="D676" s="1"/>
  <c r="H664"/>
  <c r="G664" s="1"/>
  <c r="D664" s="1"/>
  <c r="I756"/>
  <c r="I752"/>
  <c r="I720"/>
  <c r="I764"/>
  <c r="I716"/>
  <c r="I744"/>
  <c r="I728"/>
  <c r="I724"/>
  <c r="H661"/>
  <c r="G661" s="1"/>
  <c r="H710"/>
  <c r="G710" s="1"/>
  <c r="D710" s="1"/>
  <c r="H702"/>
  <c r="G702" s="1"/>
  <c r="D702" s="1"/>
  <c r="H671"/>
  <c r="G671" s="1"/>
  <c r="H659"/>
  <c r="G659" s="1"/>
  <c r="G617"/>
  <c r="D617" s="1"/>
  <c r="H674"/>
  <c r="G627"/>
  <c r="D627" s="1"/>
  <c r="H684"/>
  <c r="G643"/>
  <c r="D643" s="1"/>
  <c r="H700"/>
  <c r="H709"/>
  <c r="G709" s="1"/>
  <c r="H693"/>
  <c r="G693" s="1"/>
  <c r="H677"/>
  <c r="G677" s="1"/>
  <c r="H706"/>
  <c r="G706" s="1"/>
  <c r="D706" s="1"/>
  <c r="H686"/>
  <c r="G686" s="1"/>
  <c r="D686" s="1"/>
  <c r="H662"/>
  <c r="G662" s="1"/>
  <c r="D662" s="1"/>
  <c r="H699"/>
  <c r="G699" s="1"/>
  <c r="H683"/>
  <c r="G683" s="1"/>
  <c r="H667"/>
  <c r="G667" s="1"/>
  <c r="G613"/>
  <c r="D613" s="1"/>
  <c r="H670"/>
  <c r="G615"/>
  <c r="D615" s="1"/>
  <c r="H672"/>
  <c r="H663"/>
  <c r="G663" s="1"/>
  <c r="H708"/>
  <c r="G708" s="1"/>
  <c r="D708" s="1"/>
  <c r="H680"/>
  <c r="G680" s="1"/>
  <c r="D680" s="1"/>
  <c r="H660"/>
  <c r="G660" s="1"/>
  <c r="D660" s="1"/>
  <c r="G599"/>
  <c r="D599" s="1"/>
  <c r="H656"/>
  <c r="G631"/>
  <c r="D631" s="1"/>
  <c r="H688"/>
  <c r="G641"/>
  <c r="D641" s="1"/>
  <c r="H698"/>
  <c r="H695"/>
  <c r="G695" s="1"/>
  <c r="H679"/>
  <c r="G679" s="1"/>
  <c r="H701"/>
  <c r="G701" s="1"/>
  <c r="H685"/>
  <c r="G685" s="1"/>
  <c r="H669"/>
  <c r="G669" s="1"/>
  <c r="H694"/>
  <c r="G694" s="1"/>
  <c r="D694" s="1"/>
  <c r="H678"/>
  <c r="G678" s="1"/>
  <c r="D678" s="1"/>
  <c r="H707"/>
  <c r="G707" s="1"/>
  <c r="H691"/>
  <c r="G691" s="1"/>
  <c r="H759"/>
  <c r="G759" s="1"/>
  <c r="D759" s="1"/>
  <c r="H655"/>
  <c r="G655" s="1"/>
  <c r="H725"/>
  <c r="G725" s="1"/>
  <c r="D725" s="1"/>
  <c r="H766"/>
  <c r="G766" s="1"/>
  <c r="H743"/>
  <c r="G743" s="1"/>
  <c r="D743" s="1"/>
  <c r="C44"/>
  <c r="C31"/>
  <c r="C19"/>
  <c r="C5"/>
  <c r="H730" l="1"/>
  <c r="G730" s="1"/>
  <c r="H744"/>
  <c r="G744" s="1"/>
  <c r="E744" s="1"/>
  <c r="H722"/>
  <c r="G722" s="1"/>
  <c r="H753"/>
  <c r="G753" s="1"/>
  <c r="D753" s="1"/>
  <c r="H754"/>
  <c r="G754" s="1"/>
  <c r="E754" s="1"/>
  <c r="H739"/>
  <c r="G739" s="1"/>
  <c r="D739" s="1"/>
  <c r="H747"/>
  <c r="G747" s="1"/>
  <c r="D747" s="1"/>
  <c r="H761"/>
  <c r="G761" s="1"/>
  <c r="D761" s="1"/>
  <c r="H767"/>
  <c r="G767" s="1"/>
  <c r="D767" s="1"/>
  <c r="H758"/>
  <c r="G758" s="1"/>
  <c r="D758" s="1"/>
  <c r="H732"/>
  <c r="G732" s="1"/>
  <c r="D732" s="1"/>
  <c r="H764"/>
  <c r="G764" s="1"/>
  <c r="E764" s="1"/>
  <c r="H746"/>
  <c r="G746" s="1"/>
  <c r="D746" s="1"/>
  <c r="H728"/>
  <c r="G728" s="1"/>
  <c r="E728" s="1"/>
  <c r="D655"/>
  <c r="E655"/>
  <c r="D679"/>
  <c r="E679"/>
  <c r="D659"/>
  <c r="E659"/>
  <c r="D722"/>
  <c r="E722"/>
  <c r="D669"/>
  <c r="E669"/>
  <c r="D663"/>
  <c r="E663"/>
  <c r="D667"/>
  <c r="E667"/>
  <c r="D709"/>
  <c r="E709"/>
  <c r="D703"/>
  <c r="E703"/>
  <c r="D673"/>
  <c r="E673"/>
  <c r="D705"/>
  <c r="E705"/>
  <c r="H748"/>
  <c r="G748" s="1"/>
  <c r="D691"/>
  <c r="E691"/>
  <c r="D661"/>
  <c r="E661"/>
  <c r="D687"/>
  <c r="E687"/>
  <c r="D665"/>
  <c r="E665"/>
  <c r="D697"/>
  <c r="E697"/>
  <c r="H738"/>
  <c r="G738" s="1"/>
  <c r="E732"/>
  <c r="D685"/>
  <c r="E685"/>
  <c r="D681"/>
  <c r="E681"/>
  <c r="D695"/>
  <c r="E695"/>
  <c r="D683"/>
  <c r="E683"/>
  <c r="D693"/>
  <c r="E693"/>
  <c r="D766"/>
  <c r="E766"/>
  <c r="D730"/>
  <c r="E730"/>
  <c r="D707"/>
  <c r="E707"/>
  <c r="D701"/>
  <c r="E701"/>
  <c r="D699"/>
  <c r="E699"/>
  <c r="D677"/>
  <c r="E677"/>
  <c r="D671"/>
  <c r="E671"/>
  <c r="D675"/>
  <c r="E675"/>
  <c r="D657"/>
  <c r="E657"/>
  <c r="D689"/>
  <c r="E689"/>
  <c r="H742"/>
  <c r="G742" s="1"/>
  <c r="H733"/>
  <c r="G733" s="1"/>
  <c r="D733" s="1"/>
  <c r="H718"/>
  <c r="G718" s="1"/>
  <c r="H716"/>
  <c r="G716" s="1"/>
  <c r="H752"/>
  <c r="G752" s="1"/>
  <c r="H715"/>
  <c r="G715" s="1"/>
  <c r="D715" s="1"/>
  <c r="H765"/>
  <c r="G765" s="1"/>
  <c r="D765" s="1"/>
  <c r="I785"/>
  <c r="I813"/>
  <c r="I769"/>
  <c r="I805"/>
  <c r="I781"/>
  <c r="I801"/>
  <c r="I777"/>
  <c r="I797"/>
  <c r="I789"/>
  <c r="I793"/>
  <c r="I817"/>
  <c r="H721"/>
  <c r="G721" s="1"/>
  <c r="D721" s="1"/>
  <c r="H724"/>
  <c r="G724" s="1"/>
  <c r="H760"/>
  <c r="G760" s="1"/>
  <c r="H762"/>
  <c r="G762" s="1"/>
  <c r="I773"/>
  <c r="I821"/>
  <c r="I809"/>
  <c r="H751"/>
  <c r="G751" s="1"/>
  <c r="D751" s="1"/>
  <c r="H749"/>
  <c r="G749" s="1"/>
  <c r="D749" s="1"/>
  <c r="H740"/>
  <c r="G740" s="1"/>
  <c r="H719"/>
  <c r="G719" s="1"/>
  <c r="D719" s="1"/>
  <c r="H763"/>
  <c r="G763" s="1"/>
  <c r="D763" s="1"/>
  <c r="H750"/>
  <c r="G750" s="1"/>
  <c r="H723"/>
  <c r="G723" s="1"/>
  <c r="D723" s="1"/>
  <c r="H737"/>
  <c r="G737" s="1"/>
  <c r="D737" s="1"/>
  <c r="H736"/>
  <c r="G736" s="1"/>
  <c r="H714"/>
  <c r="G714" s="1"/>
  <c r="H735"/>
  <c r="G735" s="1"/>
  <c r="D735" s="1"/>
  <c r="H734"/>
  <c r="G734" s="1"/>
  <c r="G700"/>
  <c r="D700" s="1"/>
  <c r="H757"/>
  <c r="G684"/>
  <c r="D684" s="1"/>
  <c r="H741"/>
  <c r="G674"/>
  <c r="D674" s="1"/>
  <c r="H731"/>
  <c r="G698"/>
  <c r="D698" s="1"/>
  <c r="H755"/>
  <c r="G688"/>
  <c r="D688" s="1"/>
  <c r="H745"/>
  <c r="G656"/>
  <c r="D656" s="1"/>
  <c r="H713"/>
  <c r="H756"/>
  <c r="G756" s="1"/>
  <c r="H717"/>
  <c r="G717" s="1"/>
  <c r="D717" s="1"/>
  <c r="G672"/>
  <c r="D672" s="1"/>
  <c r="H729"/>
  <c r="G670"/>
  <c r="D670" s="1"/>
  <c r="H727"/>
  <c r="H726"/>
  <c r="G726" s="1"/>
  <c r="H720"/>
  <c r="G720" s="1"/>
  <c r="H823"/>
  <c r="G823" s="1"/>
  <c r="H810"/>
  <c r="G810" s="1"/>
  <c r="D810" s="1"/>
  <c r="H712"/>
  <c r="G712" s="1"/>
  <c r="H796"/>
  <c r="G796" s="1"/>
  <c r="D796" s="1"/>
  <c r="H779"/>
  <c r="G779" s="1"/>
  <c r="H790"/>
  <c r="G790" s="1"/>
  <c r="D790" s="1"/>
  <c r="H816"/>
  <c r="G816" s="1"/>
  <c r="D816" s="1"/>
  <c r="H800"/>
  <c r="G800" s="1"/>
  <c r="D800" s="1"/>
  <c r="H789"/>
  <c r="G789" s="1"/>
  <c r="H815"/>
  <c r="G815" s="1"/>
  <c r="H809"/>
  <c r="G809" s="1"/>
  <c r="H787"/>
  <c r="G787" s="1"/>
  <c r="H782"/>
  <c r="G782" s="1"/>
  <c r="D782" s="1"/>
  <c r="H772"/>
  <c r="G772" s="1"/>
  <c r="D772" s="1"/>
  <c r="H803"/>
  <c r="G803" s="1"/>
  <c r="C45"/>
  <c r="C32"/>
  <c r="C20"/>
  <c r="C6"/>
  <c r="H804" l="1"/>
  <c r="G804" s="1"/>
  <c r="D804" s="1"/>
  <c r="H822"/>
  <c r="G822" s="1"/>
  <c r="D822" s="1"/>
  <c r="H811"/>
  <c r="G811" s="1"/>
  <c r="H795"/>
  <c r="G795" s="1"/>
  <c r="D754"/>
  <c r="E758"/>
  <c r="H801"/>
  <c r="G801" s="1"/>
  <c r="E801" s="1"/>
  <c r="H805"/>
  <c r="G805" s="1"/>
  <c r="D728"/>
  <c r="H818"/>
  <c r="G818" s="1"/>
  <c r="D818" s="1"/>
  <c r="H797"/>
  <c r="G797" s="1"/>
  <c r="E797" s="1"/>
  <c r="H775"/>
  <c r="G775" s="1"/>
  <c r="D775" s="1"/>
  <c r="E746"/>
  <c r="H799"/>
  <c r="G799" s="1"/>
  <c r="D799" s="1"/>
  <c r="H783"/>
  <c r="G783" s="1"/>
  <c r="D783" s="1"/>
  <c r="D744"/>
  <c r="H771"/>
  <c r="G771" s="1"/>
  <c r="E771" s="1"/>
  <c r="H813"/>
  <c r="G813" s="1"/>
  <c r="E813" s="1"/>
  <c r="D764"/>
  <c r="H817"/>
  <c r="G817" s="1"/>
  <c r="D817" s="1"/>
  <c r="H821"/>
  <c r="G821" s="1"/>
  <c r="E821" s="1"/>
  <c r="H785"/>
  <c r="G785" s="1"/>
  <c r="E785" s="1"/>
  <c r="D803"/>
  <c r="E803"/>
  <c r="D809"/>
  <c r="E809"/>
  <c r="D779"/>
  <c r="E779"/>
  <c r="D720"/>
  <c r="E720"/>
  <c r="D716"/>
  <c r="E716"/>
  <c r="D738"/>
  <c r="E738"/>
  <c r="D789"/>
  <c r="E789"/>
  <c r="D726"/>
  <c r="E726"/>
  <c r="D760"/>
  <c r="E760"/>
  <c r="D718"/>
  <c r="E718"/>
  <c r="D742"/>
  <c r="E742"/>
  <c r="H781"/>
  <c r="G781" s="1"/>
  <c r="H793"/>
  <c r="G793" s="1"/>
  <c r="H819"/>
  <c r="G819" s="1"/>
  <c r="D736"/>
  <c r="E736"/>
  <c r="D724"/>
  <c r="E724"/>
  <c r="D752"/>
  <c r="E752"/>
  <c r="D815"/>
  <c r="E815"/>
  <c r="D823"/>
  <c r="E823"/>
  <c r="D740"/>
  <c r="E740"/>
  <c r="D762"/>
  <c r="E762"/>
  <c r="D787"/>
  <c r="E787"/>
  <c r="D795"/>
  <c r="E795"/>
  <c r="D805"/>
  <c r="E805"/>
  <c r="D811"/>
  <c r="E811"/>
  <c r="E799"/>
  <c r="D712"/>
  <c r="E712"/>
  <c r="E775"/>
  <c r="D756"/>
  <c r="E756"/>
  <c r="D734"/>
  <c r="E734"/>
  <c r="D714"/>
  <c r="E714"/>
  <c r="D750"/>
  <c r="E750"/>
  <c r="D748"/>
  <c r="E748"/>
  <c r="H773"/>
  <c r="G773" s="1"/>
  <c r="H820"/>
  <c r="G820" s="1"/>
  <c r="D820" s="1"/>
  <c r="H792"/>
  <c r="G792" s="1"/>
  <c r="D792" s="1"/>
  <c r="H794"/>
  <c r="G794" s="1"/>
  <c r="D794" s="1"/>
  <c r="H774"/>
  <c r="G774" s="1"/>
  <c r="D774" s="1"/>
  <c r="H806"/>
  <c r="G806" s="1"/>
  <c r="D806" s="1"/>
  <c r="H778"/>
  <c r="G778" s="1"/>
  <c r="D778" s="1"/>
  <c r="H776"/>
  <c r="G776" s="1"/>
  <c r="D776" s="1"/>
  <c r="H808"/>
  <c r="G808" s="1"/>
  <c r="D808" s="1"/>
  <c r="H780"/>
  <c r="G780" s="1"/>
  <c r="D780" s="1"/>
  <c r="H807"/>
  <c r="G807" s="1"/>
  <c r="H791"/>
  <c r="G791" s="1"/>
  <c r="G745"/>
  <c r="D745" s="1"/>
  <c r="H802"/>
  <c r="G731"/>
  <c r="D731" s="1"/>
  <c r="H788"/>
  <c r="G741"/>
  <c r="D741" s="1"/>
  <c r="H798"/>
  <c r="G757"/>
  <c r="D757" s="1"/>
  <c r="H814"/>
  <c r="G713"/>
  <c r="D713" s="1"/>
  <c r="H770"/>
  <c r="G755"/>
  <c r="D755" s="1"/>
  <c r="H812"/>
  <c r="G727"/>
  <c r="D727" s="1"/>
  <c r="H784"/>
  <c r="G729"/>
  <c r="D729" s="1"/>
  <c r="H786"/>
  <c r="H777"/>
  <c r="G777" s="1"/>
  <c r="H769"/>
  <c r="G769" s="1"/>
  <c r="C46"/>
  <c r="C33"/>
  <c r="C21"/>
  <c r="C7"/>
  <c r="E817" l="1"/>
  <c r="E783"/>
  <c r="D813"/>
  <c r="D797"/>
  <c r="D801"/>
  <c r="D821"/>
  <c r="D785"/>
  <c r="D771"/>
  <c r="D781"/>
  <c r="E781"/>
  <c r="D793"/>
  <c r="E793"/>
  <c r="D769"/>
  <c r="E769"/>
  <c r="D807"/>
  <c r="E807"/>
  <c r="D791"/>
  <c r="E791"/>
  <c r="D777"/>
  <c r="E777"/>
  <c r="D773"/>
  <c r="E773"/>
  <c r="D819"/>
  <c r="E819"/>
  <c r="G814"/>
  <c r="D814" s="1"/>
  <c r="G798"/>
  <c r="D798" s="1"/>
  <c r="G788"/>
  <c r="D788" s="1"/>
  <c r="G802"/>
  <c r="D802" s="1"/>
  <c r="G786"/>
  <c r="D786" s="1"/>
  <c r="G784"/>
  <c r="D784" s="1"/>
  <c r="G770"/>
  <c r="D770" s="1"/>
  <c r="G812"/>
  <c r="D812" s="1"/>
  <c r="C47"/>
  <c r="C34"/>
  <c r="C22"/>
  <c r="C8"/>
  <c r="C48" l="1"/>
  <c r="C35"/>
  <c r="C23"/>
  <c r="C9"/>
  <c r="C49" l="1"/>
  <c r="C36"/>
  <c r="C24"/>
  <c r="C10"/>
  <c r="C50" l="1"/>
  <c r="C37"/>
  <c r="C25"/>
  <c r="C11"/>
  <c r="C51" l="1"/>
  <c r="C38"/>
  <c r="C26"/>
  <c r="C12"/>
  <c r="C52" l="1"/>
  <c r="C39"/>
  <c r="C27"/>
  <c r="C13"/>
  <c r="C53" l="1"/>
  <c r="C40"/>
  <c r="C28"/>
  <c r="C14"/>
  <c r="C54" l="1"/>
  <c r="C41"/>
  <c r="C29"/>
  <c r="C15"/>
  <c r="C55" l="1"/>
  <c r="C42"/>
  <c r="C56" l="1"/>
  <c r="C43"/>
  <c r="C57" l="1"/>
  <c r="C69" l="1"/>
  <c r="C83" l="1"/>
  <c r="C70"/>
  <c r="C97" l="1"/>
  <c r="C84"/>
  <c r="C71"/>
  <c r="C72" l="1"/>
  <c r="C111"/>
  <c r="C98"/>
  <c r="C85"/>
  <c r="C86" l="1"/>
  <c r="C99"/>
  <c r="C112"/>
  <c r="C73"/>
  <c r="C74" l="1"/>
  <c r="C113"/>
  <c r="C87"/>
  <c r="C100"/>
  <c r="C75" l="1"/>
  <c r="C114"/>
  <c r="C101"/>
  <c r="C88"/>
  <c r="C76" l="1"/>
  <c r="C115"/>
  <c r="C89"/>
  <c r="C102"/>
  <c r="C77" l="1"/>
  <c r="C103"/>
  <c r="C90"/>
  <c r="C116"/>
  <c r="C78" l="1"/>
  <c r="C104"/>
  <c r="C117"/>
  <c r="C91"/>
  <c r="C79" l="1"/>
  <c r="C118"/>
  <c r="C92"/>
  <c r="C105"/>
  <c r="C80" l="1"/>
  <c r="C119"/>
  <c r="C106"/>
  <c r="C93"/>
  <c r="C81" l="1"/>
  <c r="C94"/>
  <c r="C107"/>
  <c r="C120"/>
  <c r="C82" l="1"/>
  <c r="C121"/>
  <c r="C108"/>
  <c r="C95"/>
  <c r="C96" l="1"/>
  <c r="C109"/>
  <c r="C122"/>
  <c r="C110" l="1"/>
  <c r="C123"/>
  <c r="C124" l="1"/>
  <c r="C128" l="1"/>
  <c r="C142" l="1"/>
  <c r="C129"/>
  <c r="C156" l="1"/>
  <c r="C143"/>
  <c r="C130"/>
  <c r="C157" l="1"/>
  <c r="C170"/>
  <c r="C131"/>
  <c r="C144"/>
  <c r="C132" l="1"/>
  <c r="C158"/>
  <c r="C145"/>
  <c r="C171"/>
  <c r="C133" l="1"/>
  <c r="C159"/>
  <c r="C146"/>
  <c r="C172"/>
  <c r="C134" l="1"/>
  <c r="C147"/>
  <c r="C173"/>
  <c r="C160"/>
  <c r="C135" l="1"/>
  <c r="C174"/>
  <c r="C148"/>
  <c r="C161"/>
  <c r="C136" l="1"/>
  <c r="C175"/>
  <c r="C162"/>
  <c r="C149"/>
  <c r="C137" l="1"/>
  <c r="C176"/>
  <c r="C150"/>
  <c r="C163"/>
  <c r="C138" l="1"/>
  <c r="C177"/>
  <c r="C164"/>
  <c r="C151"/>
  <c r="C178" l="1"/>
  <c r="C139"/>
  <c r="C152"/>
  <c r="C165"/>
  <c r="C166" l="1"/>
  <c r="C179"/>
  <c r="C153"/>
  <c r="C140"/>
  <c r="C141" l="1"/>
  <c r="C167"/>
  <c r="C154"/>
  <c r="C180"/>
  <c r="C181" l="1"/>
  <c r="C155"/>
  <c r="C168"/>
  <c r="C169" l="1"/>
  <c r="C182"/>
  <c r="C183" l="1"/>
  <c r="C185" l="1"/>
  <c r="C199" l="1"/>
  <c r="C186"/>
  <c r="C200" l="1"/>
  <c r="C213"/>
  <c r="C187"/>
  <c r="C188" l="1"/>
  <c r="C214"/>
  <c r="C227"/>
  <c r="C201"/>
  <c r="C202" l="1"/>
  <c r="C189"/>
  <c r="C228"/>
  <c r="C215"/>
  <c r="C229" l="1"/>
  <c r="C216"/>
  <c r="C190"/>
  <c r="C203"/>
  <c r="C204" l="1"/>
  <c r="C217"/>
  <c r="C191"/>
  <c r="C230"/>
  <c r="C205" l="1"/>
  <c r="C231"/>
  <c r="C218"/>
  <c r="C192"/>
  <c r="C219" l="1"/>
  <c r="C206"/>
  <c r="C232"/>
  <c r="C193"/>
  <c r="C233" l="1"/>
  <c r="C194"/>
  <c r="C220"/>
  <c r="C207"/>
  <c r="C221" l="1"/>
  <c r="C234"/>
  <c r="C208"/>
  <c r="C195"/>
  <c r="C196" l="1"/>
  <c r="C209"/>
  <c r="C222"/>
  <c r="C235"/>
  <c r="C210" l="1"/>
  <c r="C236"/>
  <c r="C223"/>
  <c r="C197"/>
  <c r="C224" l="1"/>
  <c r="C211"/>
  <c r="C198"/>
  <c r="C237"/>
  <c r="C212" l="1"/>
  <c r="C225"/>
  <c r="C238"/>
  <c r="C226" l="1"/>
  <c r="C239"/>
  <c r="C240" l="1"/>
  <c r="C246" l="1"/>
  <c r="C247" l="1"/>
  <c r="C260"/>
  <c r="C248" l="1"/>
  <c r="C274"/>
  <c r="C261"/>
  <c r="C262" l="1"/>
  <c r="C249"/>
  <c r="C288"/>
  <c r="C275"/>
  <c r="C289" l="1"/>
  <c r="C250"/>
  <c r="C276"/>
  <c r="C263"/>
  <c r="C290" l="1"/>
  <c r="C277"/>
  <c r="C264"/>
  <c r="C251"/>
  <c r="C265" l="1"/>
  <c r="C278"/>
  <c r="C291"/>
  <c r="C252"/>
  <c r="C292" l="1"/>
  <c r="C266"/>
  <c r="C253"/>
  <c r="C279"/>
  <c r="C267" l="1"/>
  <c r="C280"/>
  <c r="C254"/>
  <c r="C293"/>
  <c r="C294" l="1"/>
  <c r="C268"/>
  <c r="C255"/>
  <c r="C281"/>
  <c r="C269" l="1"/>
  <c r="C282"/>
  <c r="C256"/>
  <c r="C295"/>
  <c r="C270" l="1"/>
  <c r="C257"/>
  <c r="C296"/>
  <c r="C283"/>
  <c r="C297" l="1"/>
  <c r="C271"/>
  <c r="C284"/>
  <c r="C258"/>
  <c r="C272" l="1"/>
  <c r="C259"/>
  <c r="C285"/>
  <c r="C298"/>
  <c r="C273" l="1"/>
  <c r="C299"/>
  <c r="C286"/>
  <c r="C300" l="1"/>
  <c r="C287"/>
  <c r="C301" l="1"/>
  <c r="C303" l="1"/>
  <c r="C304" l="1"/>
  <c r="C317"/>
  <c r="C331" l="1"/>
  <c r="C318"/>
  <c r="C305"/>
  <c r="C306" l="1"/>
  <c r="C332"/>
  <c r="C345"/>
  <c r="C319"/>
  <c r="C333" l="1"/>
  <c r="C346"/>
  <c r="C307"/>
  <c r="C320"/>
  <c r="C347" l="1"/>
  <c r="C321"/>
  <c r="C308"/>
  <c r="C334"/>
  <c r="C348" l="1"/>
  <c r="C309"/>
  <c r="C335"/>
  <c r="C322"/>
  <c r="C349" l="1"/>
  <c r="C310"/>
  <c r="C336"/>
  <c r="C323"/>
  <c r="C337" l="1"/>
  <c r="C324"/>
  <c r="C350"/>
  <c r="C311"/>
  <c r="C312" l="1"/>
  <c r="C338"/>
  <c r="C351"/>
  <c r="C325"/>
  <c r="C313" l="1"/>
  <c r="C339"/>
  <c r="C326"/>
  <c r="C352"/>
  <c r="C314" l="1"/>
  <c r="C340"/>
  <c r="C353"/>
  <c r="C327"/>
  <c r="C315" l="1"/>
  <c r="C354"/>
  <c r="C328"/>
  <c r="C341"/>
  <c r="C355" l="1"/>
  <c r="C329"/>
  <c r="C316"/>
  <c r="C342"/>
  <c r="C343" l="1"/>
  <c r="C356"/>
  <c r="C330"/>
  <c r="C344" l="1"/>
  <c r="C357"/>
  <c r="C358" l="1"/>
  <c r="C363" l="1"/>
  <c r="C377" l="1"/>
  <c r="C364"/>
  <c r="C365" l="1"/>
  <c r="C391"/>
  <c r="C378"/>
  <c r="C366" l="1"/>
  <c r="C379"/>
  <c r="C405"/>
  <c r="C392"/>
  <c r="C393" l="1"/>
  <c r="C406"/>
  <c r="C367"/>
  <c r="C380"/>
  <c r="C394" l="1"/>
  <c r="C381"/>
  <c r="C368"/>
  <c r="C407"/>
  <c r="C369" l="1"/>
  <c r="C395"/>
  <c r="C408"/>
  <c r="C382"/>
  <c r="C396" l="1"/>
  <c r="C370"/>
  <c r="C409"/>
  <c r="C383"/>
  <c r="C410" l="1"/>
  <c r="C397"/>
  <c r="C384"/>
  <c r="C371"/>
  <c r="C372" l="1"/>
  <c r="C385"/>
  <c r="C411"/>
  <c r="C398"/>
  <c r="C373" l="1"/>
  <c r="C386"/>
  <c r="C412"/>
  <c r="C399"/>
  <c r="C374" l="1"/>
  <c r="C413"/>
  <c r="C400"/>
  <c r="C387"/>
  <c r="C388" l="1"/>
  <c r="C375"/>
  <c r="C414"/>
  <c r="C401"/>
  <c r="C415" l="1"/>
  <c r="C389"/>
  <c r="C376"/>
  <c r="C402"/>
  <c r="C416" l="1"/>
  <c r="C403"/>
  <c r="C390"/>
  <c r="C417" l="1"/>
  <c r="C404"/>
  <c r="C418" l="1"/>
  <c r="C420" l="1"/>
  <c r="C421" l="1"/>
  <c r="C434"/>
  <c r="C422" l="1"/>
  <c r="C448"/>
  <c r="C435"/>
  <c r="C423" l="1"/>
  <c r="C449"/>
  <c r="C462"/>
  <c r="C436"/>
  <c r="C437" l="1"/>
  <c r="C463"/>
  <c r="C424"/>
  <c r="C450"/>
  <c r="C438" l="1"/>
  <c r="C464"/>
  <c r="C425"/>
  <c r="C451"/>
  <c r="C465" l="1"/>
  <c r="C452"/>
  <c r="C426"/>
  <c r="C439"/>
  <c r="C440" l="1"/>
  <c r="C427"/>
  <c r="C466"/>
  <c r="C453"/>
  <c r="C441" l="1"/>
  <c r="C454"/>
  <c r="C467"/>
  <c r="C428"/>
  <c r="C442" l="1"/>
  <c r="C468"/>
  <c r="C429"/>
  <c r="C455"/>
  <c r="C469" l="1"/>
  <c r="C456"/>
  <c r="C430"/>
  <c r="C443"/>
  <c r="C444" l="1"/>
  <c r="C431"/>
  <c r="C470"/>
  <c r="C457"/>
  <c r="C471" l="1"/>
  <c r="C432"/>
  <c r="C458"/>
  <c r="C445"/>
  <c r="C446" l="1"/>
  <c r="C459"/>
  <c r="C472"/>
  <c r="C433"/>
  <c r="C447" l="1"/>
  <c r="C473"/>
  <c r="C460"/>
  <c r="C461" l="1"/>
  <c r="C474"/>
  <c r="C475" l="1"/>
  <c r="C484" l="1"/>
  <c r="C485" l="1"/>
  <c r="C498"/>
  <c r="C512" l="1"/>
  <c r="C499"/>
  <c r="C486"/>
  <c r="C487" l="1"/>
  <c r="C513"/>
  <c r="C526"/>
  <c r="C500"/>
  <c r="C501" l="1"/>
  <c r="C527"/>
  <c r="C488"/>
  <c r="C514"/>
  <c r="C502" l="1"/>
  <c r="C489"/>
  <c r="C515"/>
  <c r="C528"/>
  <c r="C529" l="1"/>
  <c r="C516"/>
  <c r="C503"/>
  <c r="C490"/>
  <c r="C491" l="1"/>
  <c r="C517"/>
  <c r="C504"/>
  <c r="C530"/>
  <c r="C531" l="1"/>
  <c r="C492"/>
  <c r="C518"/>
  <c r="C505"/>
  <c r="C519" l="1"/>
  <c r="C493"/>
  <c r="C506"/>
  <c r="C532"/>
  <c r="C494" l="1"/>
  <c r="C507"/>
  <c r="C520"/>
  <c r="C533"/>
  <c r="C495" l="1"/>
  <c r="C521"/>
  <c r="C534"/>
  <c r="C508"/>
  <c r="C509" l="1"/>
  <c r="C535"/>
  <c r="C522"/>
  <c r="C496"/>
  <c r="C523" l="1"/>
  <c r="C510"/>
  <c r="C497"/>
  <c r="C536"/>
  <c r="C524" l="1"/>
  <c r="C537"/>
  <c r="C511"/>
  <c r="C525" l="1"/>
  <c r="C538"/>
  <c r="C539" l="1"/>
  <c r="C541" l="1"/>
  <c r="C555" l="1"/>
  <c r="C542"/>
  <c r="C569" l="1"/>
  <c r="C556"/>
  <c r="C543"/>
  <c r="C557" l="1"/>
  <c r="C544"/>
  <c r="C570"/>
  <c r="C583"/>
  <c r="C558" l="1"/>
  <c r="C571"/>
  <c r="C584"/>
  <c r="C545"/>
  <c r="C572" l="1"/>
  <c r="C546"/>
  <c r="C559"/>
  <c r="C585"/>
  <c r="C560" l="1"/>
  <c r="C573"/>
  <c r="C586"/>
  <c r="C547"/>
  <c r="C561" l="1"/>
  <c r="C574"/>
  <c r="C587"/>
  <c r="C548"/>
  <c r="C588" l="1"/>
  <c r="C562"/>
  <c r="C549"/>
  <c r="C575"/>
  <c r="C589" l="1"/>
  <c r="C550"/>
  <c r="C576"/>
  <c r="C563"/>
  <c r="C577" l="1"/>
  <c r="C590"/>
  <c r="C564"/>
  <c r="C551"/>
  <c r="C591" l="1"/>
  <c r="C565"/>
  <c r="C578"/>
  <c r="C552"/>
  <c r="C566" l="1"/>
  <c r="C579"/>
  <c r="C553"/>
  <c r="C592"/>
  <c r="C593" l="1"/>
  <c r="C567"/>
  <c r="C580"/>
  <c r="C554"/>
  <c r="C594" l="1"/>
  <c r="C581"/>
  <c r="C568"/>
  <c r="C582" l="1"/>
  <c r="C595"/>
  <c r="C596" l="1"/>
  <c r="C598" l="1"/>
  <c r="C599" l="1"/>
  <c r="C612"/>
  <c r="C626" l="1"/>
  <c r="C613"/>
  <c r="C600"/>
  <c r="C640" l="1"/>
  <c r="C627"/>
  <c r="C601"/>
  <c r="C614"/>
  <c r="C602" l="1"/>
  <c r="C615"/>
  <c r="C628"/>
  <c r="C641"/>
  <c r="C603" l="1"/>
  <c r="C629"/>
  <c r="C616"/>
  <c r="C642"/>
  <c r="C617" l="1"/>
  <c r="C643"/>
  <c r="C604"/>
  <c r="C630"/>
  <c r="C631" l="1"/>
  <c r="C618"/>
  <c r="C605"/>
  <c r="C644"/>
  <c r="C645" l="1"/>
  <c r="C619"/>
  <c r="C632"/>
  <c r="C606"/>
  <c r="C607" l="1"/>
  <c r="C620"/>
  <c r="C646"/>
  <c r="C633"/>
  <c r="C608" l="1"/>
  <c r="C621"/>
  <c r="C634"/>
  <c r="C647"/>
  <c r="C635" l="1"/>
  <c r="C609"/>
  <c r="C622"/>
  <c r="C648"/>
  <c r="C649" l="1"/>
  <c r="C623"/>
  <c r="C636"/>
  <c r="C610"/>
  <c r="C624" l="1"/>
  <c r="C611"/>
  <c r="C637"/>
  <c r="C650"/>
  <c r="C625" l="1"/>
  <c r="C651"/>
  <c r="C638"/>
  <c r="C652" l="1"/>
  <c r="C639"/>
  <c r="C653" l="1"/>
  <c r="C655" l="1"/>
  <c r="C669" l="1"/>
  <c r="C656"/>
  <c r="C683" l="1"/>
  <c r="C670"/>
  <c r="C657"/>
  <c r="C697" l="1"/>
  <c r="C684"/>
  <c r="C658"/>
  <c r="C671"/>
  <c r="C698" l="1"/>
  <c r="C659"/>
  <c r="C685"/>
  <c r="C672"/>
  <c r="C699" l="1"/>
  <c r="C673"/>
  <c r="C686"/>
  <c r="C660"/>
  <c r="C687" l="1"/>
  <c r="C700"/>
  <c r="C661"/>
  <c r="C674"/>
  <c r="C688" l="1"/>
  <c r="C701"/>
  <c r="C675"/>
  <c r="C662"/>
  <c r="C663" l="1"/>
  <c r="C702"/>
  <c r="C689"/>
  <c r="C676"/>
  <c r="C677" l="1"/>
  <c r="C703"/>
  <c r="C690"/>
  <c r="C664"/>
  <c r="C665" l="1"/>
  <c r="C678"/>
  <c r="C704"/>
  <c r="C691"/>
  <c r="C666" l="1"/>
  <c r="C705"/>
  <c r="C692"/>
  <c r="C679"/>
  <c r="C667" l="1"/>
  <c r="C680"/>
  <c r="C706"/>
  <c r="C693"/>
  <c r="C668" l="1"/>
  <c r="C707"/>
  <c r="C694"/>
  <c r="C681"/>
  <c r="C708" l="1"/>
  <c r="C695"/>
  <c r="C682"/>
  <c r="C709" l="1"/>
  <c r="C696"/>
  <c r="C710" l="1"/>
  <c r="C712" l="1"/>
  <c r="C713" l="1"/>
  <c r="C726"/>
  <c r="C714" l="1"/>
  <c r="C740"/>
  <c r="C727"/>
  <c r="C715" l="1"/>
  <c r="C728"/>
  <c r="C741"/>
  <c r="C754"/>
  <c r="C755" l="1"/>
  <c r="C742"/>
  <c r="C729"/>
  <c r="C716"/>
  <c r="C743" l="1"/>
  <c r="C717"/>
  <c r="C730"/>
  <c r="C756"/>
  <c r="C718" l="1"/>
  <c r="C731"/>
  <c r="C757"/>
  <c r="C744"/>
  <c r="C719" l="1"/>
  <c r="C745"/>
  <c r="C732"/>
  <c r="C758"/>
  <c r="C733" l="1"/>
  <c r="C746"/>
  <c r="C759"/>
  <c r="C720"/>
  <c r="C747" l="1"/>
  <c r="C721"/>
  <c r="C760"/>
  <c r="C734"/>
  <c r="C748" l="1"/>
  <c r="C761"/>
  <c r="C735"/>
  <c r="C722"/>
  <c r="C736" l="1"/>
  <c r="C762"/>
  <c r="C723"/>
  <c r="C749"/>
  <c r="C750" l="1"/>
  <c r="C724"/>
  <c r="C737"/>
  <c r="C763"/>
  <c r="C738" l="1"/>
  <c r="C725"/>
  <c r="C764"/>
  <c r="C751"/>
  <c r="C752" l="1"/>
  <c r="C765"/>
  <c r="C739"/>
  <c r="C753" l="1"/>
  <c r="C766"/>
  <c r="C767" l="1"/>
  <c r="C769" l="1"/>
  <c r="C783" l="1"/>
  <c r="C770"/>
  <c r="C784" l="1"/>
  <c r="C797"/>
  <c r="C771"/>
  <c r="C772" l="1"/>
  <c r="C785"/>
  <c r="C798"/>
  <c r="C811"/>
  <c r="C812" l="1"/>
  <c r="C799"/>
  <c r="C773"/>
  <c r="C786"/>
  <c r="C787" l="1"/>
  <c r="C800"/>
  <c r="C774"/>
  <c r="C813"/>
  <c r="C788" l="1"/>
  <c r="C814"/>
  <c r="C801"/>
  <c r="C775"/>
  <c r="C802" l="1"/>
  <c r="C789"/>
  <c r="C776"/>
  <c r="C815"/>
  <c r="C777" l="1"/>
  <c r="C803"/>
  <c r="C816"/>
  <c r="C790"/>
  <c r="C817" l="1"/>
  <c r="C778"/>
  <c r="C804"/>
  <c r="C791"/>
  <c r="C805" l="1"/>
  <c r="C779"/>
  <c r="C792"/>
  <c r="C818"/>
  <c r="C793" l="1"/>
  <c r="C806"/>
  <c r="C819"/>
  <c r="C780"/>
  <c r="C820" l="1"/>
  <c r="C794"/>
  <c r="C807"/>
  <c r="C781"/>
  <c r="C782" l="1"/>
  <c r="C821"/>
  <c r="C808"/>
  <c r="C795"/>
  <c r="C796" l="1"/>
  <c r="C822"/>
  <c r="C809"/>
  <c r="C823" l="1"/>
  <c r="C810"/>
  <c r="C824" l="1"/>
</calcChain>
</file>

<file path=xl/sharedStrings.xml><?xml version="1.0" encoding="utf-8"?>
<sst xmlns="http://schemas.openxmlformats.org/spreadsheetml/2006/main" count="1592" uniqueCount="122">
  <si>
    <t>Week</t>
  </si>
  <si>
    <t>Day</t>
  </si>
  <si>
    <t>Date</t>
  </si>
  <si>
    <t>Time</t>
  </si>
  <si>
    <t>End</t>
  </si>
  <si>
    <t>Venue</t>
  </si>
  <si>
    <t>Home</t>
  </si>
  <si>
    <t>Away</t>
  </si>
  <si>
    <t>Contact</t>
  </si>
  <si>
    <t>Senior Diamond – Barrhead</t>
  </si>
  <si>
    <t>Barrhead Orioles – Midget AA</t>
  </si>
  <si>
    <t>Practice</t>
  </si>
  <si>
    <t>M</t>
  </si>
  <si>
    <t>Diamond 4 – Barrhead</t>
  </si>
  <si>
    <t>O</t>
  </si>
  <si>
    <t>Barrhead Orioles – PeeWee 1</t>
  </si>
  <si>
    <t>N</t>
  </si>
  <si>
    <t>Diamond 1 – Barrhead</t>
  </si>
  <si>
    <t>Barrhead Orioles – Mosquito 2</t>
  </si>
  <si>
    <t>D</t>
  </si>
  <si>
    <t>Barrhead Orioles – Mosquito 1</t>
  </si>
  <si>
    <t>Vince Wiese</t>
  </si>
  <si>
    <t>A</t>
  </si>
  <si>
    <t>Diamond 2 – Barrhead</t>
  </si>
  <si>
    <t>Barrhead Orioles – Jr. Rookie 1</t>
  </si>
  <si>
    <t>Kim Luciuk</t>
  </si>
  <si>
    <t>Y</t>
  </si>
  <si>
    <t>Diamond 3 – Barrhead</t>
  </si>
  <si>
    <t>Barrhead Orioles – Sr. Rookie 2</t>
  </si>
  <si>
    <t>Barrhead Orioles - Sr. Rookie 1</t>
  </si>
  <si>
    <t>BCHS 'A'</t>
  </si>
  <si>
    <t>BCHS 'B'</t>
  </si>
  <si>
    <t>T</t>
  </si>
  <si>
    <t>U</t>
  </si>
  <si>
    <t>E</t>
  </si>
  <si>
    <t>Jason Kramm</t>
  </si>
  <si>
    <t>S</t>
  </si>
  <si>
    <t>Fred Rau</t>
  </si>
  <si>
    <t>Jeremy Ochremchuk</t>
  </si>
  <si>
    <t>Janelle Schlitter</t>
  </si>
  <si>
    <t>W</t>
  </si>
  <si>
    <t>H</t>
  </si>
  <si>
    <t>R</t>
  </si>
  <si>
    <t>Clyde</t>
  </si>
  <si>
    <t>Athabasca</t>
  </si>
  <si>
    <t>Waskatenau</t>
  </si>
  <si>
    <t>Busby</t>
  </si>
  <si>
    <t>Slave Lake</t>
  </si>
  <si>
    <t>Barrhead Orioles - 15U Bantam AA</t>
  </si>
  <si>
    <t>Barrhead Orioles - 13U Pee Wee AA</t>
  </si>
  <si>
    <t>Barrhead Orioles - 11U Mosquito AA</t>
  </si>
  <si>
    <t>Barrhead Royals - U19 Midget 1</t>
  </si>
  <si>
    <t>Barrhead Royals – U12 Squirts 2</t>
  </si>
  <si>
    <t>Barrhead Royals – U14 PeeWee 1</t>
  </si>
  <si>
    <t>Barrhead Royals – U10 Mites 1</t>
  </si>
  <si>
    <t>Barrhead Royals – U12 Squirts 1</t>
  </si>
  <si>
    <t>Amanda Harding</t>
  </si>
  <si>
    <t>Jennifer Wood</t>
  </si>
  <si>
    <t>Jessica Luciuk</t>
  </si>
  <si>
    <t>Steve Kaplan</t>
  </si>
  <si>
    <t>Terry Rentz</t>
  </si>
  <si>
    <t>Rod Callihoo</t>
  </si>
  <si>
    <t>Joel/Keri Messmer</t>
  </si>
  <si>
    <t>Joel Politeski/Al Lyslo</t>
  </si>
  <si>
    <t>EOY TOURNAMENTS (HOUSE)</t>
  </si>
  <si>
    <t>Westlock</t>
  </si>
  <si>
    <t>Status</t>
  </si>
  <si>
    <t>Barrhead - U12 Squirts</t>
  </si>
  <si>
    <t>Barrhead - U14 PeeWee</t>
  </si>
  <si>
    <t>Westlock (Diamond 16)</t>
  </si>
  <si>
    <t>Barrhead Royals - U14 PeeWee 1</t>
  </si>
  <si>
    <t>Wabamun</t>
  </si>
  <si>
    <t>Barrhead Royals - U10 Mites 1</t>
  </si>
  <si>
    <t>Onoway</t>
  </si>
  <si>
    <t>Alberta Beach (D2)</t>
  </si>
  <si>
    <t>Darwell</t>
  </si>
  <si>
    <t>Anselmo</t>
  </si>
  <si>
    <t>ANSN (D1)</t>
  </si>
  <si>
    <t>Sangudo (D2)</t>
  </si>
  <si>
    <t>Rich Valley</t>
  </si>
  <si>
    <t>Wabamun (D3)</t>
  </si>
  <si>
    <t>Alberta Beach</t>
  </si>
  <si>
    <t>Westlock 2</t>
  </si>
  <si>
    <t>Barrhead Orioles - Sr. Rookie 2</t>
  </si>
  <si>
    <t>Athabasca 1</t>
  </si>
  <si>
    <t>Athabasca 2</t>
  </si>
  <si>
    <t>GAME</t>
  </si>
  <si>
    <t>Westlock 1</t>
  </si>
  <si>
    <t>Barrhead Orioles -Sr. Rookie 2</t>
  </si>
  <si>
    <t>Barrhead Orioles - PeeWee 1</t>
  </si>
  <si>
    <t>Whitecourt Royals</t>
  </si>
  <si>
    <t>Senior Diamond - Barrhead</t>
  </si>
  <si>
    <t>Barrhead Orioles - Midget AA</t>
  </si>
  <si>
    <t>Barrhead Royals - U12 Squirts 2</t>
  </si>
  <si>
    <t>Barrhead Royals - U12 Squirts 1</t>
  </si>
  <si>
    <t>Slave Lake 1</t>
  </si>
  <si>
    <t>Slave Lake 2</t>
  </si>
  <si>
    <t>Barrhead Orioles - Jr. Rookie 1</t>
  </si>
  <si>
    <t>NOTES:</t>
  </si>
  <si>
    <t>Barrhead Orioles - Mosquito 1</t>
  </si>
  <si>
    <t>Barrhead Orioles - Mosquito 2</t>
  </si>
  <si>
    <t>Slave Lake 3</t>
  </si>
  <si>
    <t>Home GAMES will be booked from 1800-2100 HRS.  Standard house league game start time is 1830 HRS (6:30PM), with no new innings after 2000 HRS (8PM).</t>
  </si>
  <si>
    <t>On days where a team has a home game booked on a diamond, any other team sharing that diamond with a scheduled practice may:</t>
  </si>
  <si>
    <t>(a) remain on the diamond and shorten or adjust their practice time to accommodate the game, or</t>
  </si>
  <si>
    <r>
      <t xml:space="preserve">(b) practice on an alternate diamond.  Available diamonds reallocated to teams for this purpose are highlighted in </t>
    </r>
    <r>
      <rPr>
        <b/>
        <sz val="11"/>
        <color rgb="FFC00000"/>
        <rFont val="Calibri"/>
        <family val="2"/>
      </rPr>
      <t>RED</t>
    </r>
    <r>
      <rPr>
        <sz val="11"/>
        <color theme="0"/>
        <rFont val="Calibri"/>
        <family val="2"/>
      </rPr>
      <t xml:space="preserve"> on this sheet.</t>
    </r>
  </si>
  <si>
    <t>Stealth</t>
  </si>
  <si>
    <t>Thrashers</t>
  </si>
  <si>
    <t>Sobally Tober</t>
  </si>
  <si>
    <t>Here Come the Runs</t>
  </si>
  <si>
    <t>Raya Lindquist</t>
  </si>
  <si>
    <t>All Day</t>
  </si>
  <si>
    <t>River Rats</t>
  </si>
  <si>
    <t>Saints</t>
  </si>
  <si>
    <t>Caught Looking</t>
  </si>
  <si>
    <t>Invaders</t>
  </si>
  <si>
    <t>Manglers</t>
  </si>
  <si>
    <t>Town Rec Diamond Booking Contact:  Linda Prokott @ (780) 674-2532    or    recreation@barrhead.ca</t>
  </si>
  <si>
    <t>Any changes to the season diamond allocation on this sheet (due to cancellations, exhibition games, etc) MUST be communicated to the Town Rec Office by the affected Coach(es)/OFMs.</t>
  </si>
  <si>
    <t>Each diamond has two booking slots per day for practices: 1700-1900HRS &amp; 1900-2100HRS.  GAMES will automatically fill BOTH slots on a diamond on this sheet for a SINGLE game.</t>
  </si>
  <si>
    <r>
      <t xml:space="preserve">Where two home games are scheduled by both teams sharing a diamond on the same day, one team shall be reallocated another diamond.  Such reallocations will be highlighted in </t>
    </r>
    <r>
      <rPr>
        <b/>
        <sz val="11"/>
        <color rgb="FFC00000"/>
        <rFont val="Calibri"/>
        <family val="2"/>
      </rPr>
      <t>RED</t>
    </r>
    <r>
      <rPr>
        <sz val="11"/>
        <color theme="0"/>
        <rFont val="Calibri"/>
        <family val="2"/>
      </rPr>
      <t>.</t>
    </r>
  </si>
  <si>
    <t>In the event an away game is cancelled and your normal practice diamond has been reallocated due to conflict, check for another available diamond and, if necessary, rebook with the Town.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</si>
</sst>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9">
    <font>
      <sz val="11"/>
      <color rgb="FF000000"/>
      <name val="Calibri"/>
    </font>
    <font>
      <b/>
      <sz val="11"/>
      <name val="Calibri"/>
    </font>
    <font>
      <sz val="11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rgb="FFC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FCE5CD"/>
        <bgColor rgb="FFFCE5CD"/>
      </patternFill>
    </fill>
    <fill>
      <patternFill patternType="solid">
        <fgColor rgb="FFF9CB9C"/>
        <bgColor rgb="FFF9CB9C"/>
      </patternFill>
    </fill>
    <fill>
      <patternFill patternType="solid">
        <fgColor rgb="FFCFE2F3"/>
        <bgColor rgb="FFCFE2F3"/>
      </patternFill>
    </fill>
    <fill>
      <patternFill patternType="solid">
        <fgColor rgb="FF9FC5E8"/>
        <bgColor rgb="FF9FC5E8"/>
      </patternFill>
    </fill>
    <fill>
      <patternFill patternType="solid">
        <fgColor rgb="FFE6B8AF"/>
        <bgColor rgb="FFE6B8AF"/>
      </patternFill>
    </fill>
    <fill>
      <patternFill patternType="solid">
        <fgColor rgb="FFDD7E6B"/>
        <bgColor rgb="FFDD7E6B"/>
      </patternFill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theme="6" tint="0.39997558519241921"/>
        <bgColor rgb="FFD9EAD3"/>
      </patternFill>
    </fill>
    <fill>
      <patternFill patternType="solid">
        <fgColor theme="0" tint="-0.34998626667073579"/>
        <bgColor rgb="FFD9EAD3"/>
      </patternFill>
    </fill>
    <fill>
      <patternFill patternType="solid">
        <fgColor theme="1"/>
        <bgColor rgb="FFD9D9D9"/>
      </patternFill>
    </fill>
    <fill>
      <patternFill patternType="solid">
        <fgColor theme="1"/>
        <bgColor rgb="FFE6B8AF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rgb="FF999999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89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/>
    <xf numFmtId="14" fontId="3" fillId="3" borderId="4" xfId="0" applyNumberFormat="1" applyFont="1" applyFill="1" applyBorder="1" applyAlignment="1">
      <alignment horizontal="center"/>
    </xf>
    <xf numFmtId="14" fontId="3" fillId="4" borderId="5" xfId="0" applyNumberFormat="1" applyFont="1" applyFill="1" applyBorder="1" applyAlignment="1">
      <alignment horizontal="center"/>
    </xf>
    <xf numFmtId="164" fontId="0" fillId="4" borderId="3" xfId="0" applyNumberFormat="1" applyFont="1" applyFill="1" applyBorder="1"/>
    <xf numFmtId="0" fontId="0" fillId="4" borderId="3" xfId="0" applyFont="1" applyFill="1" applyBorder="1"/>
    <xf numFmtId="0" fontId="0" fillId="4" borderId="3" xfId="0" applyFont="1" applyFill="1" applyBorder="1" applyAlignment="1"/>
    <xf numFmtId="14" fontId="3" fillId="4" borderId="6" xfId="0" applyNumberFormat="1" applyFont="1" applyFill="1" applyBorder="1" applyAlignment="1">
      <alignment horizontal="center"/>
    </xf>
    <xf numFmtId="14" fontId="0" fillId="4" borderId="0" xfId="0" applyNumberFormat="1" applyFont="1" applyFill="1" applyAlignment="1"/>
    <xf numFmtId="164" fontId="0" fillId="4" borderId="0" xfId="0" applyNumberFormat="1" applyFont="1" applyFill="1"/>
    <xf numFmtId="0" fontId="0" fillId="4" borderId="0" xfId="0" applyFont="1" applyFill="1"/>
    <xf numFmtId="0" fontId="0" fillId="4" borderId="0" xfId="0" applyFont="1" applyFill="1" applyAlignment="1"/>
    <xf numFmtId="0" fontId="3" fillId="3" borderId="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4" fontId="0" fillId="5" borderId="0" xfId="0" applyNumberFormat="1" applyFont="1" applyFill="1" applyAlignment="1"/>
    <xf numFmtId="164" fontId="0" fillId="5" borderId="0" xfId="0" applyNumberFormat="1" applyFont="1" applyFill="1"/>
    <xf numFmtId="0" fontId="0" fillId="5" borderId="0" xfId="0" applyFont="1" applyFill="1"/>
    <xf numFmtId="0" fontId="0" fillId="5" borderId="0" xfId="0" applyFont="1" applyFill="1" applyAlignment="1"/>
    <xf numFmtId="14" fontId="3" fillId="4" borderId="7" xfId="0" applyNumberFormat="1" applyFont="1" applyFill="1" applyBorder="1" applyAlignment="1">
      <alignment horizontal="center"/>
    </xf>
    <xf numFmtId="14" fontId="0" fillId="4" borderId="8" xfId="0" applyNumberFormat="1" applyFont="1" applyFill="1" applyBorder="1" applyAlignment="1"/>
    <xf numFmtId="164" fontId="0" fillId="4" borderId="8" xfId="0" applyNumberFormat="1" applyFont="1" applyFill="1" applyBorder="1"/>
    <xf numFmtId="0" fontId="0" fillId="4" borderId="8" xfId="0" applyFont="1" applyFill="1" applyBorder="1" applyAlignment="1"/>
    <xf numFmtId="14" fontId="3" fillId="6" borderId="5" xfId="0" applyNumberFormat="1" applyFont="1" applyFill="1" applyBorder="1" applyAlignment="1">
      <alignment horizontal="center"/>
    </xf>
    <xf numFmtId="14" fontId="0" fillId="6" borderId="3" xfId="0" applyNumberFormat="1" applyFont="1" applyFill="1" applyBorder="1" applyAlignment="1"/>
    <xf numFmtId="164" fontId="0" fillId="6" borderId="3" xfId="0" applyNumberFormat="1" applyFont="1" applyFill="1" applyBorder="1"/>
    <xf numFmtId="0" fontId="0" fillId="6" borderId="3" xfId="0" applyFont="1" applyFill="1" applyBorder="1"/>
    <xf numFmtId="0" fontId="0" fillId="6" borderId="3" xfId="0" applyFont="1" applyFill="1" applyBorder="1" applyAlignment="1"/>
    <xf numFmtId="14" fontId="3" fillId="6" borderId="6" xfId="0" applyNumberFormat="1" applyFont="1" applyFill="1" applyBorder="1" applyAlignment="1">
      <alignment horizontal="center"/>
    </xf>
    <xf numFmtId="14" fontId="0" fillId="6" borderId="0" xfId="0" applyNumberFormat="1" applyFont="1" applyFill="1" applyAlignment="1"/>
    <xf numFmtId="164" fontId="0" fillId="6" borderId="0" xfId="0" applyNumberFormat="1" applyFont="1" applyFill="1"/>
    <xf numFmtId="0" fontId="0" fillId="6" borderId="0" xfId="0" applyFont="1" applyFill="1"/>
    <xf numFmtId="0" fontId="0" fillId="6" borderId="0" xfId="0" applyFont="1" applyFill="1" applyAlignment="1"/>
    <xf numFmtId="14" fontId="0" fillId="7" borderId="0" xfId="0" applyNumberFormat="1" applyFont="1" applyFill="1" applyAlignment="1"/>
    <xf numFmtId="164" fontId="0" fillId="7" borderId="0" xfId="0" applyNumberFormat="1" applyFont="1" applyFill="1"/>
    <xf numFmtId="0" fontId="0" fillId="7" borderId="0" xfId="0" applyFont="1" applyFill="1"/>
    <xf numFmtId="0" fontId="2" fillId="7" borderId="0" xfId="0" applyFont="1" applyFill="1"/>
    <xf numFmtId="0" fontId="3" fillId="6" borderId="6" xfId="0" applyFont="1" applyFill="1" applyBorder="1" applyAlignment="1">
      <alignment horizontal="center"/>
    </xf>
    <xf numFmtId="0" fontId="0" fillId="7" borderId="0" xfId="0" applyFont="1" applyFill="1" applyAlignment="1"/>
    <xf numFmtId="0" fontId="0" fillId="6" borderId="0" xfId="0" applyFont="1" applyFill="1" applyAlignment="1"/>
    <xf numFmtId="14" fontId="3" fillId="6" borderId="7" xfId="0" applyNumberFormat="1" applyFont="1" applyFill="1" applyBorder="1" applyAlignment="1">
      <alignment horizontal="center"/>
    </xf>
    <xf numFmtId="14" fontId="0" fillId="6" borderId="8" xfId="0" applyNumberFormat="1" applyFont="1" applyFill="1" applyBorder="1" applyAlignment="1"/>
    <xf numFmtId="164" fontId="0" fillId="6" borderId="8" xfId="0" applyNumberFormat="1" applyFont="1" applyFill="1" applyBorder="1"/>
    <xf numFmtId="0" fontId="0" fillId="6" borderId="8" xfId="0" applyFont="1" applyFill="1" applyBorder="1" applyAlignment="1"/>
    <xf numFmtId="0" fontId="0" fillId="6" borderId="8" xfId="0" applyFont="1" applyFill="1" applyBorder="1"/>
    <xf numFmtId="14" fontId="3" fillId="8" borderId="5" xfId="0" applyNumberFormat="1" applyFont="1" applyFill="1" applyBorder="1" applyAlignment="1">
      <alignment horizontal="center"/>
    </xf>
    <xf numFmtId="14" fontId="0" fillId="8" borderId="3" xfId="0" applyNumberFormat="1" applyFont="1" applyFill="1" applyBorder="1" applyAlignment="1"/>
    <xf numFmtId="164" fontId="0" fillId="8" borderId="3" xfId="0" applyNumberFormat="1" applyFont="1" applyFill="1" applyBorder="1"/>
    <xf numFmtId="0" fontId="0" fillId="8" borderId="3" xfId="0" applyFont="1" applyFill="1" applyBorder="1"/>
    <xf numFmtId="0" fontId="0" fillId="8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14" fontId="0" fillId="8" borderId="0" xfId="0" applyNumberFormat="1" applyFont="1" applyFill="1" applyAlignment="1"/>
    <xf numFmtId="164" fontId="0" fillId="8" borderId="0" xfId="0" applyNumberFormat="1" applyFont="1" applyFill="1"/>
    <xf numFmtId="0" fontId="2" fillId="8" borderId="0" xfId="0" applyFont="1" applyFill="1"/>
    <xf numFmtId="0" fontId="2" fillId="8" borderId="0" xfId="0" applyFont="1" applyFill="1" applyAlignment="1"/>
    <xf numFmtId="0" fontId="1" fillId="3" borderId="4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14" fontId="0" fillId="9" borderId="0" xfId="0" applyNumberFormat="1" applyFont="1" applyFill="1" applyAlignment="1"/>
    <xf numFmtId="164" fontId="0" fillId="9" borderId="0" xfId="0" applyNumberFormat="1" applyFont="1" applyFill="1"/>
    <xf numFmtId="0" fontId="2" fillId="9" borderId="0" xfId="0" applyFont="1" applyFill="1"/>
    <xf numFmtId="0" fontId="2" fillId="9" borderId="0" xfId="0" applyFont="1" applyFill="1" applyAlignment="1"/>
    <xf numFmtId="0" fontId="1" fillId="8" borderId="7" xfId="0" applyFont="1" applyFill="1" applyBorder="1" applyAlignment="1">
      <alignment horizontal="center"/>
    </xf>
    <xf numFmtId="14" fontId="0" fillId="8" borderId="8" xfId="0" applyNumberFormat="1" applyFont="1" applyFill="1" applyBorder="1" applyAlignment="1"/>
    <xf numFmtId="164" fontId="0" fillId="8" borderId="8" xfId="0" applyNumberFormat="1" applyFont="1" applyFill="1" applyBorder="1"/>
    <xf numFmtId="0" fontId="2" fillId="8" borderId="8" xfId="0" applyFont="1" applyFill="1" applyBorder="1" applyAlignment="1"/>
    <xf numFmtId="14" fontId="3" fillId="10" borderId="5" xfId="0" applyNumberFormat="1" applyFont="1" applyFill="1" applyBorder="1" applyAlignment="1">
      <alignment horizontal="center"/>
    </xf>
    <xf numFmtId="14" fontId="0" fillId="10" borderId="3" xfId="0" applyNumberFormat="1" applyFont="1" applyFill="1" applyBorder="1" applyAlignment="1"/>
    <xf numFmtId="164" fontId="0" fillId="10" borderId="3" xfId="0" applyNumberFormat="1" applyFont="1" applyFill="1" applyBorder="1"/>
    <xf numFmtId="0" fontId="0" fillId="10" borderId="3" xfId="0" applyFont="1" applyFill="1" applyBorder="1"/>
    <xf numFmtId="0" fontId="0" fillId="10" borderId="3" xfId="0" applyFont="1" applyFill="1" applyBorder="1" applyAlignment="1"/>
    <xf numFmtId="14" fontId="3" fillId="10" borderId="6" xfId="0" applyNumberFormat="1" applyFont="1" applyFill="1" applyBorder="1" applyAlignment="1">
      <alignment horizontal="center"/>
    </xf>
    <xf numFmtId="14" fontId="0" fillId="10" borderId="0" xfId="0" applyNumberFormat="1" applyFont="1" applyFill="1" applyAlignment="1"/>
    <xf numFmtId="164" fontId="0" fillId="10" borderId="0" xfId="0" applyNumberFormat="1" applyFont="1" applyFill="1"/>
    <xf numFmtId="0" fontId="0" fillId="10" borderId="0" xfId="0" applyFont="1" applyFill="1"/>
    <xf numFmtId="0" fontId="0" fillId="10" borderId="0" xfId="0" applyFont="1" applyFill="1" applyAlignment="1"/>
    <xf numFmtId="14" fontId="0" fillId="11" borderId="0" xfId="0" applyNumberFormat="1" applyFont="1" applyFill="1" applyAlignment="1"/>
    <xf numFmtId="164" fontId="0" fillId="11" borderId="0" xfId="0" applyNumberFormat="1" applyFont="1" applyFill="1"/>
    <xf numFmtId="0" fontId="0" fillId="11" borderId="0" xfId="0" applyFont="1" applyFill="1"/>
    <xf numFmtId="0" fontId="0" fillId="11" borderId="0" xfId="0" applyFont="1" applyFill="1" applyAlignment="1"/>
    <xf numFmtId="0" fontId="3" fillId="10" borderId="6" xfId="0" applyFont="1" applyFill="1" applyBorder="1" applyAlignment="1">
      <alignment horizontal="center"/>
    </xf>
    <xf numFmtId="0" fontId="0" fillId="10" borderId="0" xfId="0" applyFont="1" applyFill="1" applyAlignment="1"/>
    <xf numFmtId="14" fontId="3" fillId="10" borderId="7" xfId="0" applyNumberFormat="1" applyFont="1" applyFill="1" applyBorder="1" applyAlignment="1">
      <alignment horizontal="center"/>
    </xf>
    <xf numFmtId="14" fontId="0" fillId="10" borderId="8" xfId="0" applyNumberFormat="1" applyFont="1" applyFill="1" applyBorder="1" applyAlignment="1"/>
    <xf numFmtId="164" fontId="0" fillId="10" borderId="8" xfId="0" applyNumberFormat="1" applyFont="1" applyFill="1" applyBorder="1"/>
    <xf numFmtId="0" fontId="0" fillId="10" borderId="8" xfId="0" applyFont="1" applyFill="1" applyBorder="1" applyAlignment="1"/>
    <xf numFmtId="0" fontId="2" fillId="12" borderId="9" xfId="0" applyFont="1" applyFill="1" applyBorder="1" applyAlignment="1">
      <alignment horizontal="center"/>
    </xf>
    <xf numFmtId="0" fontId="2" fillId="12" borderId="8" xfId="0" applyFont="1" applyFill="1" applyBorder="1" applyAlignment="1">
      <alignment horizontal="center"/>
    </xf>
    <xf numFmtId="14" fontId="3" fillId="13" borderId="4" xfId="0" applyNumberFormat="1" applyFont="1" applyFill="1" applyBorder="1" applyAlignment="1">
      <alignment horizontal="center"/>
    </xf>
    <xf numFmtId="0" fontId="0" fillId="4" borderId="3" xfId="0" applyFont="1" applyFill="1" applyBorder="1" applyAlignment="1"/>
    <xf numFmtId="0" fontId="3" fillId="13" borderId="4" xfId="0" applyFont="1" applyFill="1" applyBorder="1" applyAlignment="1">
      <alignment horizontal="center"/>
    </xf>
    <xf numFmtId="0" fontId="0" fillId="5" borderId="0" xfId="0" applyFont="1" applyFill="1" applyAlignment="1"/>
    <xf numFmtId="0" fontId="2" fillId="7" borderId="0" xfId="0" applyFont="1" applyFill="1" applyAlignment="1"/>
    <xf numFmtId="0" fontId="1" fillId="13" borderId="4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2" fillId="9" borderId="0" xfId="0" applyFont="1" applyFill="1" applyAlignment="1"/>
    <xf numFmtId="0" fontId="2" fillId="8" borderId="0" xfId="0" applyFont="1" applyFill="1" applyAlignment="1"/>
    <xf numFmtId="0" fontId="2" fillId="0" borderId="0" xfId="0" applyFont="1" applyAlignment="1">
      <alignment horizontal="center"/>
    </xf>
    <xf numFmtId="0" fontId="0" fillId="4" borderId="0" xfId="0" applyFill="1" applyAlignment="1"/>
    <xf numFmtId="0" fontId="0" fillId="6" borderId="0" xfId="0" applyFill="1" applyAlignment="1"/>
    <xf numFmtId="0" fontId="0" fillId="7" borderId="0" xfId="0" applyFill="1" applyAlignment="1"/>
    <xf numFmtId="0" fontId="0" fillId="6" borderId="0" xfId="0" applyFill="1"/>
    <xf numFmtId="0" fontId="0" fillId="7" borderId="0" xfId="0" applyFill="1"/>
    <xf numFmtId="0" fontId="5" fillId="7" borderId="0" xfId="0" applyFont="1" applyFill="1"/>
    <xf numFmtId="0" fontId="4" fillId="7" borderId="0" xfId="0" applyFont="1" applyFill="1" applyAlignment="1"/>
    <xf numFmtId="0" fontId="4" fillId="6" borderId="0" xfId="0" applyFont="1" applyFill="1" applyAlignment="1"/>
    <xf numFmtId="0" fontId="4" fillId="11" borderId="0" xfId="0" applyFont="1" applyFill="1" applyAlignment="1"/>
    <xf numFmtId="14" fontId="0" fillId="14" borderId="0" xfId="0" applyNumberFormat="1" applyFont="1" applyFill="1" applyAlignment="1"/>
    <xf numFmtId="14" fontId="3" fillId="15" borderId="10" xfId="0" applyNumberFormat="1" applyFont="1" applyFill="1" applyBorder="1" applyAlignment="1">
      <alignment horizontal="center"/>
    </xf>
    <xf numFmtId="14" fontId="0" fillId="15" borderId="11" xfId="0" applyNumberFormat="1" applyFont="1" applyFill="1" applyBorder="1" applyAlignment="1"/>
    <xf numFmtId="0" fontId="6" fillId="12" borderId="9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12" borderId="8" xfId="0" applyFont="1" applyFill="1" applyBorder="1"/>
    <xf numFmtId="14" fontId="6" fillId="12" borderId="8" xfId="0" applyNumberFormat="1" applyFont="1" applyFill="1" applyBorder="1"/>
    <xf numFmtId="0" fontId="7" fillId="12" borderId="8" xfId="0" applyFont="1" applyFill="1" applyBorder="1" applyAlignment="1">
      <alignment horizontal="left"/>
    </xf>
    <xf numFmtId="0" fontId="5" fillId="8" borderId="3" xfId="0" applyFont="1" applyFill="1" applyBorder="1" applyAlignment="1"/>
    <xf numFmtId="0" fontId="5" fillId="8" borderId="0" xfId="0" applyFont="1" applyFill="1"/>
    <xf numFmtId="0" fontId="5" fillId="8" borderId="0" xfId="0" applyFont="1" applyFill="1" applyAlignment="1"/>
    <xf numFmtId="0" fontId="5" fillId="9" borderId="0" xfId="0" applyFont="1" applyFill="1"/>
    <xf numFmtId="0" fontId="5" fillId="9" borderId="0" xfId="0" applyFont="1" applyFill="1" applyAlignment="1"/>
    <xf numFmtId="0" fontId="5" fillId="8" borderId="8" xfId="0" applyFont="1" applyFill="1" applyBorder="1" applyAlignment="1"/>
    <xf numFmtId="0" fontId="5" fillId="10" borderId="3" xfId="0" applyFont="1" applyFill="1" applyBorder="1" applyAlignment="1"/>
    <xf numFmtId="0" fontId="4" fillId="10" borderId="0" xfId="0" applyFont="1" applyFill="1" applyAlignment="1"/>
    <xf numFmtId="0" fontId="5" fillId="10" borderId="0" xfId="0" applyFont="1" applyFill="1" applyAlignment="1"/>
    <xf numFmtId="0" fontId="4" fillId="11" borderId="0" xfId="0" applyFont="1" applyFill="1"/>
    <xf numFmtId="0" fontId="5" fillId="11" borderId="0" xfId="0" applyFont="1" applyFill="1" applyAlignment="1"/>
    <xf numFmtId="0" fontId="5" fillId="10" borderId="8" xfId="0" applyFont="1" applyFill="1" applyBorder="1" applyAlignment="1"/>
    <xf numFmtId="0" fontId="5" fillId="12" borderId="8" xfId="0" applyFont="1" applyFill="1" applyBorder="1"/>
    <xf numFmtId="0" fontId="5" fillId="4" borderId="3" xfId="0" applyFont="1" applyFill="1" applyBorder="1" applyAlignment="1"/>
    <xf numFmtId="0" fontId="5" fillId="4" borderId="0" xfId="0" applyFont="1" applyFill="1" applyAlignment="1"/>
    <xf numFmtId="0" fontId="5" fillId="5" borderId="0" xfId="0" applyFont="1" applyFill="1" applyAlignment="1"/>
    <xf numFmtId="0" fontId="5" fillId="4" borderId="8" xfId="0" applyFont="1" applyFill="1" applyBorder="1" applyAlignment="1"/>
    <xf numFmtId="0" fontId="5" fillId="6" borderId="3" xfId="0" applyFont="1" applyFill="1" applyBorder="1" applyAlignment="1"/>
    <xf numFmtId="0" fontId="5" fillId="6" borderId="0" xfId="0" applyFont="1" applyFill="1" applyAlignment="1"/>
    <xf numFmtId="0" fontId="4" fillId="7" borderId="0" xfId="0" applyFont="1" applyFill="1"/>
    <xf numFmtId="0" fontId="5" fillId="7" borderId="0" xfId="0" applyFont="1" applyFill="1" applyAlignment="1"/>
    <xf numFmtId="0" fontId="5" fillId="6" borderId="8" xfId="0" applyFont="1" applyFill="1" applyBorder="1" applyAlignment="1"/>
    <xf numFmtId="14" fontId="5" fillId="8" borderId="3" xfId="0" applyNumberFormat="1" applyFont="1" applyFill="1" applyBorder="1" applyAlignment="1"/>
    <xf numFmtId="0" fontId="5" fillId="8" borderId="3" xfId="0" applyFont="1" applyFill="1" applyBorder="1"/>
    <xf numFmtId="14" fontId="5" fillId="8" borderId="0" xfId="0" applyNumberFormat="1" applyFont="1" applyFill="1" applyAlignment="1"/>
    <xf numFmtId="14" fontId="5" fillId="9" borderId="0" xfId="0" applyNumberFormat="1" applyFont="1" applyFill="1" applyAlignment="1"/>
    <xf numFmtId="14" fontId="5" fillId="8" borderId="8" xfId="0" applyNumberFormat="1" applyFont="1" applyFill="1" applyBorder="1" applyAlignment="1"/>
    <xf numFmtId="14" fontId="5" fillId="10" borderId="3" xfId="0" applyNumberFormat="1" applyFont="1" applyFill="1" applyBorder="1" applyAlignment="1"/>
    <xf numFmtId="0" fontId="5" fillId="10" borderId="3" xfId="0" applyFont="1" applyFill="1" applyBorder="1"/>
    <xf numFmtId="14" fontId="5" fillId="10" borderId="0" xfId="0" applyNumberFormat="1" applyFont="1" applyFill="1" applyAlignment="1"/>
    <xf numFmtId="0" fontId="5" fillId="10" borderId="0" xfId="0" applyFont="1" applyFill="1"/>
    <xf numFmtId="14" fontId="5" fillId="11" borderId="0" xfId="0" applyNumberFormat="1" applyFont="1" applyFill="1" applyAlignment="1"/>
    <xf numFmtId="0" fontId="5" fillId="11" borderId="0" xfId="0" applyFont="1" applyFill="1"/>
    <xf numFmtId="14" fontId="5" fillId="10" borderId="8" xfId="0" applyNumberFormat="1" applyFont="1" applyFill="1" applyBorder="1" applyAlignment="1"/>
    <xf numFmtId="0" fontId="5" fillId="10" borderId="8" xfId="0" applyFont="1" applyFill="1" applyBorder="1"/>
    <xf numFmtId="14" fontId="5" fillId="4" borderId="3" xfId="0" applyNumberFormat="1" applyFont="1" applyFill="1" applyBorder="1" applyAlignment="1"/>
    <xf numFmtId="0" fontId="5" fillId="4" borderId="3" xfId="0" applyFont="1" applyFill="1" applyBorder="1"/>
    <xf numFmtId="14" fontId="5" fillId="4" borderId="0" xfId="0" applyNumberFormat="1" applyFont="1" applyFill="1" applyAlignment="1"/>
    <xf numFmtId="0" fontId="5" fillId="4" borderId="0" xfId="0" applyFont="1" applyFill="1"/>
    <xf numFmtId="14" fontId="5" fillId="5" borderId="0" xfId="0" applyNumberFormat="1" applyFont="1" applyFill="1" applyAlignment="1"/>
    <xf numFmtId="0" fontId="5" fillId="5" borderId="0" xfId="0" applyFont="1" applyFill="1"/>
    <xf numFmtId="14" fontId="5" fillId="4" borderId="8" xfId="0" applyNumberFormat="1" applyFont="1" applyFill="1" applyBorder="1" applyAlignment="1"/>
    <xf numFmtId="14" fontId="5" fillId="6" borderId="3" xfId="0" applyNumberFormat="1" applyFont="1" applyFill="1" applyBorder="1" applyAlignment="1"/>
    <xf numFmtId="0" fontId="5" fillId="6" borderId="3" xfId="0" applyFont="1" applyFill="1" applyBorder="1"/>
    <xf numFmtId="14" fontId="5" fillId="6" borderId="0" xfId="0" applyNumberFormat="1" applyFont="1" applyFill="1" applyAlignment="1"/>
    <xf numFmtId="0" fontId="5" fillId="6" borderId="0" xfId="0" applyFont="1" applyFill="1"/>
    <xf numFmtId="14" fontId="5" fillId="7" borderId="0" xfId="0" applyNumberFormat="1" applyFont="1" applyFill="1" applyAlignment="1"/>
    <xf numFmtId="14" fontId="5" fillId="6" borderId="8" xfId="0" applyNumberFormat="1" applyFont="1" applyFill="1" applyBorder="1" applyAlignment="1"/>
    <xf numFmtId="0" fontId="5" fillId="6" borderId="8" xfId="0" applyFont="1" applyFill="1" applyBorder="1"/>
    <xf numFmtId="0" fontId="5" fillId="0" borderId="0" xfId="0" applyFont="1" applyAlignment="1"/>
    <xf numFmtId="0" fontId="5" fillId="2" borderId="3" xfId="0" applyFont="1" applyFill="1" applyBorder="1"/>
    <xf numFmtId="14" fontId="7" fillId="16" borderId="4" xfId="0" applyNumberFormat="1" applyFont="1" applyFill="1" applyBorder="1" applyAlignment="1">
      <alignment horizontal="center"/>
    </xf>
    <xf numFmtId="14" fontId="7" fillId="17" borderId="8" xfId="0" applyNumberFormat="1" applyFont="1" applyFill="1" applyBorder="1" applyAlignment="1">
      <alignment horizontal="center"/>
    </xf>
    <xf numFmtId="14" fontId="6" fillId="17" borderId="8" xfId="0" applyNumberFormat="1" applyFont="1" applyFill="1" applyBorder="1" applyAlignment="1"/>
    <xf numFmtId="164" fontId="6" fillId="17" borderId="8" xfId="0" applyNumberFormat="1" applyFont="1" applyFill="1" applyBorder="1"/>
    <xf numFmtId="0" fontId="6" fillId="17" borderId="8" xfId="0" applyFont="1" applyFill="1" applyBorder="1" applyAlignment="1"/>
    <xf numFmtId="0" fontId="6" fillId="17" borderId="8" xfId="0" applyFont="1" applyFill="1" applyBorder="1"/>
    <xf numFmtId="0" fontId="6" fillId="18" borderId="9" xfId="0" applyFont="1" applyFill="1" applyBorder="1" applyAlignment="1">
      <alignment horizontal="center"/>
    </xf>
    <xf numFmtId="0" fontId="6" fillId="18" borderId="8" xfId="0" applyFont="1" applyFill="1" applyBorder="1" applyAlignment="1">
      <alignment horizontal="center"/>
    </xf>
    <xf numFmtId="0" fontId="6" fillId="18" borderId="8" xfId="0" applyFont="1" applyFill="1" applyBorder="1"/>
    <xf numFmtId="0" fontId="4" fillId="4" borderId="3" xfId="0" applyFont="1" applyFill="1" applyBorder="1"/>
    <xf numFmtId="164" fontId="0" fillId="4" borderId="3" xfId="0" applyNumberFormat="1" applyFont="1" applyFill="1" applyBorder="1" applyAlignment="1">
      <alignment horizontal="center"/>
    </xf>
    <xf numFmtId="164" fontId="0" fillId="4" borderId="0" xfId="0" applyNumberFormat="1" applyFont="1" applyFill="1" applyAlignment="1">
      <alignment horizontal="center"/>
    </xf>
    <xf numFmtId="164" fontId="0" fillId="5" borderId="0" xfId="0" applyNumberFormat="1" applyFont="1" applyFill="1" applyAlignment="1">
      <alignment horizontal="center"/>
    </xf>
    <xf numFmtId="164" fontId="0" fillId="4" borderId="8" xfId="0" applyNumberFormat="1" applyFont="1" applyFill="1" applyBorder="1" applyAlignment="1">
      <alignment horizontal="center"/>
    </xf>
    <xf numFmtId="164" fontId="0" fillId="6" borderId="3" xfId="0" applyNumberFormat="1" applyFont="1" applyFill="1" applyBorder="1" applyAlignment="1">
      <alignment horizontal="center"/>
    </xf>
    <xf numFmtId="164" fontId="0" fillId="6" borderId="0" xfId="0" applyNumberFormat="1" applyFont="1" applyFill="1" applyAlignment="1">
      <alignment horizontal="center"/>
    </xf>
    <xf numFmtId="164" fontId="0" fillId="7" borderId="0" xfId="0" applyNumberFormat="1" applyFont="1" applyFill="1" applyAlignment="1">
      <alignment horizontal="center"/>
    </xf>
    <xf numFmtId="164" fontId="0" fillId="6" borderId="8" xfId="0" applyNumberFormat="1" applyFont="1" applyFill="1" applyBorder="1" applyAlignment="1">
      <alignment horizontal="center"/>
    </xf>
    <xf numFmtId="164" fontId="5" fillId="8" borderId="3" xfId="0" applyNumberFormat="1" applyFont="1" applyFill="1" applyBorder="1" applyAlignment="1">
      <alignment horizontal="center"/>
    </xf>
    <xf numFmtId="164" fontId="5" fillId="8" borderId="0" xfId="0" applyNumberFormat="1" applyFont="1" applyFill="1" applyAlignment="1">
      <alignment horizontal="center"/>
    </xf>
    <xf numFmtId="164" fontId="5" fillId="9" borderId="0" xfId="0" applyNumberFormat="1" applyFont="1" applyFill="1" applyAlignment="1">
      <alignment horizontal="center"/>
    </xf>
    <xf numFmtId="164" fontId="5" fillId="8" borderId="8" xfId="0" applyNumberFormat="1" applyFont="1" applyFill="1" applyBorder="1" applyAlignment="1">
      <alignment horizontal="center"/>
    </xf>
    <xf numFmtId="164" fontId="5" fillId="10" borderId="3" xfId="0" applyNumberFormat="1" applyFont="1" applyFill="1" applyBorder="1" applyAlignment="1">
      <alignment horizontal="center"/>
    </xf>
    <xf numFmtId="164" fontId="5" fillId="10" borderId="0" xfId="0" applyNumberFormat="1" applyFont="1" applyFill="1" applyAlignment="1">
      <alignment horizontal="center"/>
    </xf>
    <xf numFmtId="164" fontId="5" fillId="11" borderId="0" xfId="0" applyNumberFormat="1" applyFont="1" applyFill="1" applyAlignment="1">
      <alignment horizontal="center"/>
    </xf>
    <xf numFmtId="164" fontId="5" fillId="10" borderId="8" xfId="0" applyNumberFormat="1" applyFont="1" applyFill="1" applyBorder="1" applyAlignment="1">
      <alignment horizontal="center"/>
    </xf>
    <xf numFmtId="164" fontId="6" fillId="17" borderId="8" xfId="0" applyNumberFormat="1" applyFont="1" applyFill="1" applyBorder="1" applyAlignment="1">
      <alignment horizontal="center"/>
    </xf>
    <xf numFmtId="164" fontId="5" fillId="4" borderId="3" xfId="0" applyNumberFormat="1" applyFont="1" applyFill="1" applyBorder="1" applyAlignment="1">
      <alignment horizontal="center"/>
    </xf>
    <xf numFmtId="164" fontId="5" fillId="4" borderId="0" xfId="0" applyNumberFormat="1" applyFont="1" applyFill="1" applyAlignment="1">
      <alignment horizontal="center"/>
    </xf>
    <xf numFmtId="164" fontId="5" fillId="5" borderId="0" xfId="0" applyNumberFormat="1" applyFont="1" applyFill="1" applyAlignment="1">
      <alignment horizontal="center"/>
    </xf>
    <xf numFmtId="164" fontId="5" fillId="4" borderId="8" xfId="0" applyNumberFormat="1" applyFont="1" applyFill="1" applyBorder="1" applyAlignment="1">
      <alignment horizontal="center"/>
    </xf>
    <xf numFmtId="164" fontId="5" fillId="6" borderId="3" xfId="0" applyNumberFormat="1" applyFont="1" applyFill="1" applyBorder="1" applyAlignment="1">
      <alignment horizontal="center"/>
    </xf>
    <xf numFmtId="164" fontId="5" fillId="6" borderId="0" xfId="0" applyNumberFormat="1" applyFont="1" applyFill="1" applyAlignment="1">
      <alignment horizontal="center"/>
    </xf>
    <xf numFmtId="164" fontId="5" fillId="7" borderId="0" xfId="0" applyNumberFormat="1" applyFont="1" applyFill="1" applyAlignment="1">
      <alignment horizontal="center"/>
    </xf>
    <xf numFmtId="164" fontId="5" fillId="6" borderId="8" xfId="0" applyNumberFormat="1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  <xf numFmtId="14" fontId="7" fillId="19" borderId="4" xfId="0" applyNumberFormat="1" applyFont="1" applyFill="1" applyBorder="1" applyAlignment="1">
      <alignment horizontal="center"/>
    </xf>
    <xf numFmtId="14" fontId="6" fillId="17" borderId="8" xfId="0" applyNumberFormat="1" applyFont="1" applyFill="1" applyBorder="1" applyAlignment="1">
      <alignment horizontal="left"/>
    </xf>
    <xf numFmtId="0" fontId="6" fillId="18" borderId="8" xfId="0" applyFont="1" applyFill="1" applyBorder="1" applyAlignment="1">
      <alignment horizontal="left"/>
    </xf>
    <xf numFmtId="14" fontId="8" fillId="6" borderId="0" xfId="0" applyNumberFormat="1" applyFont="1" applyFill="1" applyAlignment="1"/>
    <xf numFmtId="164" fontId="8" fillId="6" borderId="0" xfId="0" applyNumberFormat="1" applyFont="1" applyFill="1" applyAlignment="1">
      <alignment horizontal="center"/>
    </xf>
    <xf numFmtId="0" fontId="8" fillId="6" borderId="0" xfId="0" applyFont="1" applyFill="1"/>
    <xf numFmtId="0" fontId="8" fillId="6" borderId="0" xfId="0" applyFont="1" applyFill="1" applyAlignment="1"/>
    <xf numFmtId="14" fontId="8" fillId="11" borderId="0" xfId="0" applyNumberFormat="1" applyFont="1" applyFill="1" applyAlignment="1"/>
    <xf numFmtId="164" fontId="8" fillId="11" borderId="0" xfId="0" applyNumberFormat="1" applyFont="1" applyFill="1" applyAlignment="1">
      <alignment horizontal="center"/>
    </xf>
    <xf numFmtId="0" fontId="8" fillId="11" borderId="0" xfId="0" applyFont="1" applyFill="1" applyAlignment="1"/>
    <xf numFmtId="0" fontId="8" fillId="11" borderId="0" xfId="0" applyFont="1" applyFill="1"/>
    <xf numFmtId="14" fontId="8" fillId="9" borderId="0" xfId="0" applyNumberFormat="1" applyFont="1" applyFill="1" applyAlignment="1"/>
    <xf numFmtId="164" fontId="8" fillId="9" borderId="0" xfId="0" applyNumberFormat="1" applyFont="1" applyFill="1" applyAlignment="1">
      <alignment horizontal="center"/>
    </xf>
    <xf numFmtId="0" fontId="8" fillId="9" borderId="0" xfId="0" applyFont="1" applyFill="1"/>
    <xf numFmtId="0" fontId="8" fillId="9" borderId="0" xfId="0" applyFont="1" applyFill="1" applyAlignment="1"/>
    <xf numFmtId="14" fontId="8" fillId="10" borderId="0" xfId="0" applyNumberFormat="1" applyFont="1" applyFill="1" applyAlignment="1"/>
    <xf numFmtId="164" fontId="8" fillId="10" borderId="0" xfId="0" applyNumberFormat="1" applyFont="1" applyFill="1" applyAlignment="1">
      <alignment horizontal="center"/>
    </xf>
    <xf numFmtId="0" fontId="8" fillId="10" borderId="0" xfId="0" applyFont="1" applyFill="1"/>
    <xf numFmtId="0" fontId="8" fillId="10" borderId="0" xfId="0" applyFont="1" applyFill="1" applyAlignment="1"/>
    <xf numFmtId="14" fontId="8" fillId="8" borderId="0" xfId="0" applyNumberFormat="1" applyFont="1" applyFill="1" applyAlignment="1"/>
    <xf numFmtId="164" fontId="8" fillId="8" borderId="0" xfId="0" applyNumberFormat="1" applyFont="1" applyFill="1" applyAlignment="1">
      <alignment horizontal="center"/>
    </xf>
    <xf numFmtId="0" fontId="8" fillId="8" borderId="0" xfId="0" applyFont="1" applyFill="1"/>
    <xf numFmtId="0" fontId="8" fillId="8" borderId="0" xfId="0" applyFont="1" applyFill="1" applyAlignment="1"/>
    <xf numFmtId="14" fontId="8" fillId="8" borderId="3" xfId="0" applyNumberFormat="1" applyFont="1" applyFill="1" applyBorder="1" applyAlignment="1"/>
    <xf numFmtId="164" fontId="8" fillId="8" borderId="3" xfId="0" applyNumberFormat="1" applyFont="1" applyFill="1" applyBorder="1" applyAlignment="1">
      <alignment horizontal="center"/>
    </xf>
    <xf numFmtId="0" fontId="8" fillId="8" borderId="3" xfId="0" applyFont="1" applyFill="1" applyBorder="1"/>
    <xf numFmtId="0" fontId="8" fillId="8" borderId="3" xfId="0" applyFont="1" applyFill="1" applyBorder="1" applyAlignment="1"/>
    <xf numFmtId="14" fontId="8" fillId="6" borderId="3" xfId="0" applyNumberFormat="1" applyFont="1" applyFill="1" applyBorder="1" applyAlignment="1"/>
    <xf numFmtId="164" fontId="8" fillId="6" borderId="3" xfId="0" applyNumberFormat="1" applyFont="1" applyFill="1" applyBorder="1" applyAlignment="1">
      <alignment horizontal="center"/>
    </xf>
    <xf numFmtId="0" fontId="8" fillId="6" borderId="3" xfId="0" applyFont="1" applyFill="1" applyBorder="1"/>
    <xf numFmtId="0" fontId="8" fillId="6" borderId="3" xfId="0" applyFont="1" applyFill="1" applyBorder="1" applyAlignment="1"/>
    <xf numFmtId="0" fontId="4" fillId="10" borderId="8" xfId="0" applyFont="1" applyFill="1" applyBorder="1" applyAlignment="1"/>
    <xf numFmtId="0" fontId="4" fillId="10" borderId="8" xfId="0" applyFont="1" applyFill="1" applyBorder="1"/>
    <xf numFmtId="0" fontId="2" fillId="2" borderId="12" xfId="0" applyFont="1" applyFill="1" applyBorder="1"/>
    <xf numFmtId="0" fontId="0" fillId="4" borderId="12" xfId="0" applyFont="1" applyFill="1" applyBorder="1" applyAlignment="1"/>
    <xf numFmtId="0" fontId="4" fillId="4" borderId="13" xfId="0" applyFont="1" applyFill="1" applyBorder="1" applyAlignment="1"/>
    <xf numFmtId="0" fontId="0" fillId="5" borderId="13" xfId="0" applyFont="1" applyFill="1" applyBorder="1" applyAlignment="1"/>
    <xf numFmtId="0" fontId="4" fillId="5" borderId="13" xfId="0" applyFont="1" applyFill="1" applyBorder="1" applyAlignment="1"/>
    <xf numFmtId="0" fontId="0" fillId="4" borderId="13" xfId="0" applyFont="1" applyFill="1" applyBorder="1" applyAlignment="1"/>
    <xf numFmtId="0" fontId="0" fillId="4" borderId="13" xfId="0" applyFill="1" applyBorder="1" applyAlignment="1"/>
    <xf numFmtId="0" fontId="0" fillId="4" borderId="14" xfId="0" applyFont="1" applyFill="1" applyBorder="1" applyAlignment="1"/>
    <xf numFmtId="0" fontId="0" fillId="6" borderId="12" xfId="0" applyFont="1" applyFill="1" applyBorder="1" applyAlignment="1"/>
    <xf numFmtId="0" fontId="4" fillId="6" borderId="13" xfId="0" applyFont="1" applyFill="1" applyBorder="1" applyAlignment="1"/>
    <xf numFmtId="0" fontId="5" fillId="7" borderId="13" xfId="0" applyFont="1" applyFill="1" applyBorder="1"/>
    <xf numFmtId="0" fontId="4" fillId="7" borderId="13" xfId="0" applyFont="1" applyFill="1" applyBorder="1" applyAlignment="1"/>
    <xf numFmtId="0" fontId="0" fillId="6" borderId="13" xfId="0" applyFont="1" applyFill="1" applyBorder="1" applyAlignment="1"/>
    <xf numFmtId="0" fontId="0" fillId="7" borderId="13" xfId="0" applyFill="1" applyBorder="1" applyAlignment="1"/>
    <xf numFmtId="0" fontId="0" fillId="7" borderId="13" xfId="0" applyFont="1" applyFill="1" applyBorder="1" applyAlignment="1"/>
    <xf numFmtId="0" fontId="0" fillId="6" borderId="14" xfId="0" applyFont="1" applyFill="1" applyBorder="1" applyAlignment="1"/>
    <xf numFmtId="0" fontId="0" fillId="8" borderId="12" xfId="0" applyFont="1" applyFill="1" applyBorder="1" applyAlignment="1"/>
    <xf numFmtId="0" fontId="2" fillId="8" borderId="13" xfId="0" applyFont="1" applyFill="1" applyBorder="1" applyAlignment="1"/>
    <xf numFmtId="0" fontId="2" fillId="9" borderId="13" xfId="0" applyFont="1" applyFill="1" applyBorder="1" applyAlignment="1"/>
    <xf numFmtId="0" fontId="2" fillId="8" borderId="14" xfId="0" applyFont="1" applyFill="1" applyBorder="1" applyAlignment="1"/>
    <xf numFmtId="0" fontId="0" fillId="10" borderId="12" xfId="0" applyFont="1" applyFill="1" applyBorder="1" applyAlignment="1"/>
    <xf numFmtId="0" fontId="0" fillId="10" borderId="13" xfId="0" applyFont="1" applyFill="1" applyBorder="1" applyAlignment="1"/>
    <xf numFmtId="0" fontId="0" fillId="11" borderId="13" xfId="0" applyFont="1" applyFill="1" applyBorder="1" applyAlignment="1"/>
    <xf numFmtId="0" fontId="4" fillId="11" borderId="13" xfId="0" applyFont="1" applyFill="1" applyBorder="1" applyAlignment="1"/>
    <xf numFmtId="0" fontId="0" fillId="10" borderId="14" xfId="0" applyFont="1" applyFill="1" applyBorder="1" applyAlignment="1"/>
    <xf numFmtId="0" fontId="6" fillId="17" borderId="14" xfId="0" applyFont="1" applyFill="1" applyBorder="1" applyAlignment="1"/>
    <xf numFmtId="0" fontId="6" fillId="18" borderId="14" xfId="0" applyFont="1" applyFill="1" applyBorder="1"/>
    <xf numFmtId="0" fontId="2" fillId="7" borderId="13" xfId="0" applyFont="1" applyFill="1" applyBorder="1"/>
    <xf numFmtId="0" fontId="5" fillId="8" borderId="12" xfId="0" applyFont="1" applyFill="1" applyBorder="1" applyAlignment="1"/>
    <xf numFmtId="0" fontId="5" fillId="8" borderId="13" xfId="0" applyFont="1" applyFill="1" applyBorder="1" applyAlignment="1"/>
    <xf numFmtId="0" fontId="5" fillId="9" borderId="13" xfId="0" applyFont="1" applyFill="1" applyBorder="1" applyAlignment="1"/>
    <xf numFmtId="0" fontId="5" fillId="8" borderId="14" xfId="0" applyFont="1" applyFill="1" applyBorder="1" applyAlignment="1"/>
    <xf numFmtId="0" fontId="5" fillId="10" borderId="12" xfId="0" applyFont="1" applyFill="1" applyBorder="1" applyAlignment="1"/>
    <xf numFmtId="0" fontId="5" fillId="10" borderId="13" xfId="0" applyFont="1" applyFill="1" applyBorder="1" applyAlignment="1"/>
    <xf numFmtId="0" fontId="5" fillId="11" borderId="13" xfId="0" applyFont="1" applyFill="1" applyBorder="1" applyAlignment="1"/>
    <xf numFmtId="0" fontId="8" fillId="11" borderId="13" xfId="0" applyFont="1" applyFill="1" applyBorder="1" applyAlignment="1"/>
    <xf numFmtId="0" fontId="5" fillId="10" borderId="14" xfId="0" applyFont="1" applyFill="1" applyBorder="1" applyAlignment="1"/>
    <xf numFmtId="0" fontId="5" fillId="4" borderId="12" xfId="0" applyFont="1" applyFill="1" applyBorder="1" applyAlignment="1"/>
    <xf numFmtId="0" fontId="5" fillId="4" borderId="13" xfId="0" applyFont="1" applyFill="1" applyBorder="1" applyAlignment="1"/>
    <xf numFmtId="0" fontId="5" fillId="5" borderId="13" xfId="0" applyFont="1" applyFill="1" applyBorder="1" applyAlignment="1"/>
    <xf numFmtId="0" fontId="5" fillId="4" borderId="14" xfId="0" applyFont="1" applyFill="1" applyBorder="1" applyAlignment="1"/>
    <xf numFmtId="0" fontId="5" fillId="6" borderId="12" xfId="0" applyFont="1" applyFill="1" applyBorder="1" applyAlignment="1"/>
    <xf numFmtId="0" fontId="5" fillId="6" borderId="13" xfId="0" applyFont="1" applyFill="1" applyBorder="1" applyAlignment="1"/>
    <xf numFmtId="0" fontId="5" fillId="7" borderId="13" xfId="0" applyFont="1" applyFill="1" applyBorder="1" applyAlignment="1"/>
    <xf numFmtId="0" fontId="8" fillId="6" borderId="13" xfId="0" applyFont="1" applyFill="1" applyBorder="1" applyAlignment="1"/>
    <xf numFmtId="0" fontId="5" fillId="6" borderId="14" xfId="0" applyFont="1" applyFill="1" applyBorder="1" applyAlignment="1"/>
    <xf numFmtId="0" fontId="8" fillId="9" borderId="13" xfId="0" applyFont="1" applyFill="1" applyBorder="1" applyAlignment="1"/>
    <xf numFmtId="0" fontId="5" fillId="12" borderId="14" xfId="0" applyFont="1" applyFill="1" applyBorder="1"/>
    <xf numFmtId="0" fontId="8" fillId="10" borderId="13" xfId="0" applyFont="1" applyFill="1" applyBorder="1" applyAlignment="1"/>
    <xf numFmtId="0" fontId="8" fillId="8" borderId="13" xfId="0" applyFont="1" applyFill="1" applyBorder="1" applyAlignment="1"/>
    <xf numFmtId="0" fontId="8" fillId="8" borderId="12" xfId="0" applyFont="1" applyFill="1" applyBorder="1" applyAlignment="1"/>
    <xf numFmtId="0" fontId="8" fillId="6" borderId="12" xfId="0" applyFont="1" applyFill="1" applyBorder="1" applyAlignment="1"/>
    <xf numFmtId="0" fontId="6" fillId="12" borderId="14" xfId="0" applyFont="1" applyFill="1" applyBorder="1"/>
  </cellXfs>
  <cellStyles count="1">
    <cellStyle name="Normal" xfId="0" builtinId="0"/>
  </cellStyles>
  <dxfs count="1">
    <dxf>
      <font>
        <strike/>
        <color theme="0" tint="-0.49998474074526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6"/>
  <sheetViews>
    <sheetView showZeros="0" tabSelected="1" workbookViewId="0">
      <pane ySplit="1" topLeftCell="A2" activePane="bottomLeft" state="frozen"/>
      <selection pane="bottomLeft" activeCell="F22" sqref="F22"/>
    </sheetView>
  </sheetViews>
  <sheetFormatPr defaultColWidth="14.42578125" defaultRowHeight="15" customHeight="1"/>
  <cols>
    <col min="1" max="2" width="7.5703125" customWidth="1"/>
    <col min="3" max="3" width="13.140625" customWidth="1"/>
    <col min="4" max="5" width="11.5703125" customWidth="1"/>
    <col min="6" max="6" width="28.5703125" customWidth="1"/>
    <col min="7" max="7" width="13.42578125" customWidth="1"/>
    <col min="8" max="8" width="35.5703125" customWidth="1"/>
    <col min="9" max="9" width="36.7109375" customWidth="1"/>
    <col min="10" max="10" width="23.28515625" customWidth="1"/>
    <col min="11" max="27" width="8.7109375" customWidth="1"/>
  </cols>
  <sheetData>
    <row r="1" spans="1:10" ht="15.75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66" t="s">
        <v>66</v>
      </c>
      <c r="H1" s="3" t="s">
        <v>6</v>
      </c>
      <c r="I1" s="3" t="s">
        <v>7</v>
      </c>
      <c r="J1" s="236" t="s">
        <v>8</v>
      </c>
    </row>
    <row r="2" spans="1:10" ht="15.75" thickBot="1">
      <c r="A2" s="4"/>
      <c r="B2" s="109"/>
      <c r="C2" s="110">
        <v>43584</v>
      </c>
      <c r="D2" s="6">
        <v>0.70833333333333337</v>
      </c>
      <c r="E2" s="6">
        <v>0.79166666666666663</v>
      </c>
      <c r="F2" s="7" t="s">
        <v>9</v>
      </c>
      <c r="G2" s="12" t="str">
        <f>IF(ISNUMBER(SEARCH("Barrhead",H2)),"BOOKED","")</f>
        <v/>
      </c>
      <c r="H2" s="8"/>
      <c r="I2" s="7"/>
      <c r="J2" s="237"/>
    </row>
    <row r="3" spans="1:10">
      <c r="A3" s="4"/>
      <c r="B3" s="9"/>
      <c r="C3" s="10">
        <f>C2</f>
        <v>43584</v>
      </c>
      <c r="D3" s="11">
        <v>0.79166666666666663</v>
      </c>
      <c r="E3" s="11">
        <v>0.875</v>
      </c>
      <c r="F3" s="12" t="s">
        <v>9</v>
      </c>
      <c r="G3" s="12" t="str">
        <f>IF(ISNUMBER(SEARCH("Barrhead",H3)),"BOOKED","")</f>
        <v>BOOKED</v>
      </c>
      <c r="H3" s="12" t="s">
        <v>10</v>
      </c>
      <c r="I3" s="12" t="s">
        <v>11</v>
      </c>
      <c r="J3" s="238" t="s">
        <v>61</v>
      </c>
    </row>
    <row r="4" spans="1:10">
      <c r="A4" s="14"/>
      <c r="B4" s="15" t="s">
        <v>12</v>
      </c>
      <c r="C4" s="108">
        <f t="shared" ref="C4:C15" si="0">C3</f>
        <v>43584</v>
      </c>
      <c r="D4" s="17">
        <v>0.70833333333333337</v>
      </c>
      <c r="E4" s="17">
        <v>0.79166666666666663</v>
      </c>
      <c r="F4" s="18" t="s">
        <v>13</v>
      </c>
      <c r="G4" s="18" t="str">
        <f t="shared" ref="G4:G57" si="1">IF(ISNUMBER(SEARCH("Barrhead",H4)),"BOOKED","")</f>
        <v/>
      </c>
      <c r="H4" s="19"/>
      <c r="I4" s="18"/>
      <c r="J4" s="239"/>
    </row>
    <row r="5" spans="1:10">
      <c r="A5" s="14"/>
      <c r="B5" s="15" t="s">
        <v>14</v>
      </c>
      <c r="C5" s="108">
        <f t="shared" si="0"/>
        <v>43584</v>
      </c>
      <c r="D5" s="17">
        <v>0.79166666666666663</v>
      </c>
      <c r="E5" s="17">
        <v>0.875</v>
      </c>
      <c r="F5" s="18" t="s">
        <v>13</v>
      </c>
      <c r="G5" s="18" t="str">
        <f t="shared" si="1"/>
        <v>BOOKED</v>
      </c>
      <c r="H5" s="18" t="s">
        <v>15</v>
      </c>
      <c r="I5" s="18" t="s">
        <v>11</v>
      </c>
      <c r="J5" s="240" t="s">
        <v>59</v>
      </c>
    </row>
    <row r="6" spans="1:10">
      <c r="A6" s="14"/>
      <c r="B6" s="15" t="s">
        <v>16</v>
      </c>
      <c r="C6" s="10">
        <f t="shared" si="0"/>
        <v>43584</v>
      </c>
      <c r="D6" s="11">
        <v>0.70833333333333337</v>
      </c>
      <c r="E6" s="11">
        <v>0.79166666666666663</v>
      </c>
      <c r="F6" s="12" t="s">
        <v>17</v>
      </c>
      <c r="G6" s="12" t="str">
        <f t="shared" si="1"/>
        <v>BOOKED</v>
      </c>
      <c r="H6" s="13" t="s">
        <v>18</v>
      </c>
      <c r="I6" s="12" t="s">
        <v>11</v>
      </c>
      <c r="J6" s="238" t="s">
        <v>57</v>
      </c>
    </row>
    <row r="7" spans="1:10">
      <c r="A7" s="14"/>
      <c r="B7" s="15" t="s">
        <v>19</v>
      </c>
      <c r="C7" s="10">
        <f t="shared" si="0"/>
        <v>43584</v>
      </c>
      <c r="D7" s="11">
        <v>0.79166666666666663</v>
      </c>
      <c r="E7" s="11">
        <v>0.875</v>
      </c>
      <c r="F7" s="13" t="s">
        <v>17</v>
      </c>
      <c r="G7" s="13" t="str">
        <f t="shared" si="1"/>
        <v>BOOKED</v>
      </c>
      <c r="H7" s="12" t="s">
        <v>20</v>
      </c>
      <c r="I7" s="12" t="s">
        <v>11</v>
      </c>
      <c r="J7" s="241" t="s">
        <v>21</v>
      </c>
    </row>
    <row r="8" spans="1:10">
      <c r="A8" s="14">
        <v>0</v>
      </c>
      <c r="B8" s="15" t="s">
        <v>22</v>
      </c>
      <c r="C8" s="108">
        <f t="shared" si="0"/>
        <v>43584</v>
      </c>
      <c r="D8" s="17">
        <v>0.70833333333333337</v>
      </c>
      <c r="E8" s="17">
        <v>0.79166666666666663</v>
      </c>
      <c r="F8" s="18" t="s">
        <v>23</v>
      </c>
      <c r="G8" s="18" t="str">
        <f t="shared" si="1"/>
        <v>BOOKED</v>
      </c>
      <c r="H8" s="92" t="s">
        <v>28</v>
      </c>
      <c r="I8" s="18" t="s">
        <v>11</v>
      </c>
      <c r="J8" s="240" t="s">
        <v>39</v>
      </c>
    </row>
    <row r="9" spans="1:10">
      <c r="A9" s="14"/>
      <c r="B9" s="15" t="s">
        <v>26</v>
      </c>
      <c r="C9" s="108">
        <f t="shared" si="0"/>
        <v>43584</v>
      </c>
      <c r="D9" s="17">
        <v>0.79166666666666663</v>
      </c>
      <c r="E9" s="17">
        <v>0.875</v>
      </c>
      <c r="F9" s="19" t="s">
        <v>23</v>
      </c>
      <c r="G9" s="92" t="str">
        <f t="shared" si="1"/>
        <v>BOOKED</v>
      </c>
      <c r="H9" s="92" t="s">
        <v>29</v>
      </c>
      <c r="I9" s="18" t="s">
        <v>11</v>
      </c>
      <c r="J9" s="240" t="s">
        <v>25</v>
      </c>
    </row>
    <row r="10" spans="1:10">
      <c r="A10" s="4"/>
      <c r="B10" s="9"/>
      <c r="C10" s="10">
        <f t="shared" si="0"/>
        <v>43584</v>
      </c>
      <c r="D10" s="11">
        <v>0.70833333333333337</v>
      </c>
      <c r="E10" s="11">
        <v>0.79166666666666663</v>
      </c>
      <c r="F10" s="12" t="s">
        <v>27</v>
      </c>
      <c r="G10" s="12" t="str">
        <f t="shared" si="1"/>
        <v>BOOKED</v>
      </c>
      <c r="H10" s="99" t="s">
        <v>24</v>
      </c>
      <c r="I10" s="12" t="s">
        <v>11</v>
      </c>
      <c r="J10" s="242" t="s">
        <v>56</v>
      </c>
    </row>
    <row r="11" spans="1:10">
      <c r="A11" s="4"/>
      <c r="B11" s="9"/>
      <c r="C11" s="10">
        <f t="shared" si="0"/>
        <v>43584</v>
      </c>
      <c r="D11" s="11">
        <v>0.79166666666666663</v>
      </c>
      <c r="E11" s="11">
        <v>0.875</v>
      </c>
      <c r="F11" s="12" t="s">
        <v>27</v>
      </c>
      <c r="G11" s="12" t="str">
        <f t="shared" si="1"/>
        <v/>
      </c>
      <c r="H11" s="13"/>
      <c r="I11" s="13"/>
      <c r="J11" s="241"/>
    </row>
    <row r="12" spans="1:10">
      <c r="A12" s="4"/>
      <c r="B12" s="9"/>
      <c r="C12" s="108">
        <f t="shared" si="0"/>
        <v>43584</v>
      </c>
      <c r="D12" s="17">
        <v>0.70833333333333337</v>
      </c>
      <c r="E12" s="17">
        <v>0.79166666666666663</v>
      </c>
      <c r="F12" s="19" t="s">
        <v>30</v>
      </c>
      <c r="G12" s="92" t="str">
        <f t="shared" si="1"/>
        <v/>
      </c>
      <c r="H12" s="19"/>
      <c r="I12" s="19"/>
      <c r="J12" s="239"/>
    </row>
    <row r="13" spans="1:10">
      <c r="A13" s="4"/>
      <c r="B13" s="9"/>
      <c r="C13" s="108">
        <f t="shared" si="0"/>
        <v>43584</v>
      </c>
      <c r="D13" s="17">
        <v>0.79166666666666663</v>
      </c>
      <c r="E13" s="17">
        <v>0.875</v>
      </c>
      <c r="F13" s="19" t="s">
        <v>30</v>
      </c>
      <c r="G13" s="92" t="str">
        <f t="shared" si="1"/>
        <v/>
      </c>
      <c r="H13" s="19"/>
      <c r="I13" s="19"/>
      <c r="J13" s="239"/>
    </row>
    <row r="14" spans="1:10">
      <c r="A14" s="4"/>
      <c r="B14" s="9"/>
      <c r="C14" s="10">
        <f t="shared" si="0"/>
        <v>43584</v>
      </c>
      <c r="D14" s="11">
        <v>0.70833333333333337</v>
      </c>
      <c r="E14" s="11">
        <v>0.79166666666666663</v>
      </c>
      <c r="F14" s="13" t="s">
        <v>31</v>
      </c>
      <c r="G14" s="13" t="str">
        <f t="shared" si="1"/>
        <v/>
      </c>
      <c r="H14" s="13"/>
      <c r="I14" s="13"/>
      <c r="J14" s="241"/>
    </row>
    <row r="15" spans="1:10" ht="15.75" thickBot="1">
      <c r="A15" s="4"/>
      <c r="B15" s="20"/>
      <c r="C15" s="10">
        <f t="shared" si="0"/>
        <v>43584</v>
      </c>
      <c r="D15" s="22">
        <v>0.79166666666666663</v>
      </c>
      <c r="E15" s="22">
        <v>0.875</v>
      </c>
      <c r="F15" s="23" t="s">
        <v>31</v>
      </c>
      <c r="G15" s="23" t="str">
        <f t="shared" si="1"/>
        <v/>
      </c>
      <c r="H15" s="23"/>
      <c r="I15" s="23"/>
      <c r="J15" s="243"/>
    </row>
    <row r="16" spans="1:10">
      <c r="A16" s="4"/>
      <c r="B16" s="24"/>
      <c r="C16" s="25">
        <f>C2+1</f>
        <v>43585</v>
      </c>
      <c r="D16" s="26">
        <v>0.70833333333333337</v>
      </c>
      <c r="E16" s="26">
        <v>0.79166666666666663</v>
      </c>
      <c r="F16" s="27" t="s">
        <v>9</v>
      </c>
      <c r="G16" s="27" t="str">
        <f t="shared" si="1"/>
        <v/>
      </c>
      <c r="H16" s="28"/>
      <c r="I16" s="28"/>
      <c r="J16" s="244"/>
    </row>
    <row r="17" spans="1:10">
      <c r="A17" s="4"/>
      <c r="B17" s="29"/>
      <c r="C17" s="30">
        <f>C16</f>
        <v>43585</v>
      </c>
      <c r="D17" s="31">
        <v>0.79166666666666663</v>
      </c>
      <c r="E17" s="31">
        <v>0.875</v>
      </c>
      <c r="F17" s="32" t="s">
        <v>9</v>
      </c>
      <c r="G17" s="32" t="str">
        <f t="shared" si="1"/>
        <v>BOOKED</v>
      </c>
      <c r="H17" s="100" t="s">
        <v>48</v>
      </c>
      <c r="I17" s="33" t="s">
        <v>11</v>
      </c>
      <c r="J17" s="245" t="s">
        <v>60</v>
      </c>
    </row>
    <row r="18" spans="1:10">
      <c r="A18" s="4"/>
      <c r="B18" s="29"/>
      <c r="C18" s="34">
        <f t="shared" ref="C18:C29" si="2">C17</f>
        <v>43585</v>
      </c>
      <c r="D18" s="35">
        <v>0.70833333333333337</v>
      </c>
      <c r="E18" s="35">
        <v>0.79166666666666663</v>
      </c>
      <c r="F18" s="36" t="s">
        <v>13</v>
      </c>
      <c r="G18" s="36" t="str">
        <f t="shared" si="1"/>
        <v>BOOKED</v>
      </c>
      <c r="H18" s="93" t="s">
        <v>50</v>
      </c>
      <c r="I18" s="39" t="s">
        <v>11</v>
      </c>
      <c r="J18" s="246" t="s">
        <v>58</v>
      </c>
    </row>
    <row r="19" spans="1:10">
      <c r="A19" s="14"/>
      <c r="B19" s="38" t="s">
        <v>32</v>
      </c>
      <c r="C19" s="34">
        <f t="shared" si="2"/>
        <v>43585</v>
      </c>
      <c r="D19" s="35">
        <v>0.79166666666666663</v>
      </c>
      <c r="E19" s="35">
        <v>0.875</v>
      </c>
      <c r="F19" s="36" t="s">
        <v>13</v>
      </c>
      <c r="G19" s="36" t="str">
        <f t="shared" si="1"/>
        <v>BOOKED</v>
      </c>
      <c r="H19" s="101" t="s">
        <v>49</v>
      </c>
      <c r="I19" s="39" t="s">
        <v>11</v>
      </c>
      <c r="J19" s="247" t="s">
        <v>35</v>
      </c>
    </row>
    <row r="20" spans="1:10">
      <c r="A20" s="14"/>
      <c r="B20" s="38" t="s">
        <v>33</v>
      </c>
      <c r="C20" s="30">
        <f t="shared" si="2"/>
        <v>43585</v>
      </c>
      <c r="D20" s="31">
        <v>0.70833333333333337</v>
      </c>
      <c r="E20" s="31">
        <v>0.79166666666666663</v>
      </c>
      <c r="F20" s="32" t="s">
        <v>17</v>
      </c>
      <c r="G20" s="32" t="str">
        <f t="shared" si="1"/>
        <v/>
      </c>
      <c r="H20" s="40"/>
      <c r="I20" s="32"/>
      <c r="J20" s="248"/>
    </row>
    <row r="21" spans="1:10">
      <c r="A21" s="14"/>
      <c r="B21" s="38" t="s">
        <v>34</v>
      </c>
      <c r="C21" s="30">
        <f t="shared" si="2"/>
        <v>43585</v>
      </c>
      <c r="D21" s="31">
        <v>0.79166666666666663</v>
      </c>
      <c r="E21" s="31">
        <v>0.875</v>
      </c>
      <c r="F21" s="32" t="s">
        <v>17</v>
      </c>
      <c r="G21" s="32" t="str">
        <f t="shared" si="1"/>
        <v>BOOKED</v>
      </c>
      <c r="H21" s="102" t="s">
        <v>51</v>
      </c>
      <c r="I21" s="32" t="s">
        <v>11</v>
      </c>
      <c r="J21" s="245" t="s">
        <v>63</v>
      </c>
    </row>
    <row r="22" spans="1:10">
      <c r="A22" s="14"/>
      <c r="B22" s="38" t="s">
        <v>36</v>
      </c>
      <c r="C22" s="34">
        <f t="shared" si="2"/>
        <v>43585</v>
      </c>
      <c r="D22" s="35">
        <v>0.70833333333333337</v>
      </c>
      <c r="E22" s="35">
        <v>0.79166666666666663</v>
      </c>
      <c r="F22" s="39" t="s">
        <v>23</v>
      </c>
      <c r="G22" s="39" t="str">
        <f t="shared" si="1"/>
        <v>BOOKED</v>
      </c>
      <c r="H22" s="135" t="s">
        <v>55</v>
      </c>
      <c r="I22" s="36" t="s">
        <v>11</v>
      </c>
      <c r="J22" s="249" t="s">
        <v>39</v>
      </c>
    </row>
    <row r="23" spans="1:10">
      <c r="A23" s="14">
        <v>0</v>
      </c>
      <c r="B23" s="38" t="s">
        <v>19</v>
      </c>
      <c r="C23" s="34">
        <f t="shared" si="2"/>
        <v>43585</v>
      </c>
      <c r="D23" s="35">
        <v>0.79166666666666663</v>
      </c>
      <c r="E23" s="35">
        <v>0.875</v>
      </c>
      <c r="F23" s="39" t="s">
        <v>23</v>
      </c>
      <c r="G23" s="39" t="str">
        <f t="shared" si="1"/>
        <v>BOOKED</v>
      </c>
      <c r="H23" s="103" t="s">
        <v>53</v>
      </c>
      <c r="I23" s="39" t="s">
        <v>11</v>
      </c>
      <c r="J23" s="247" t="s">
        <v>37</v>
      </c>
    </row>
    <row r="24" spans="1:10">
      <c r="A24" s="14"/>
      <c r="B24" s="38" t="s">
        <v>22</v>
      </c>
      <c r="C24" s="30">
        <f t="shared" si="2"/>
        <v>43585</v>
      </c>
      <c r="D24" s="31">
        <v>0.70833333333333337</v>
      </c>
      <c r="E24" s="31">
        <v>0.79166666666666663</v>
      </c>
      <c r="F24" s="33" t="s">
        <v>27</v>
      </c>
      <c r="G24" s="40" t="str">
        <f t="shared" si="1"/>
        <v>BOOKED</v>
      </c>
      <c r="H24" s="100" t="s">
        <v>54</v>
      </c>
      <c r="I24" s="32" t="s">
        <v>11</v>
      </c>
      <c r="J24" s="245" t="s">
        <v>62</v>
      </c>
    </row>
    <row r="25" spans="1:10">
      <c r="A25" s="14"/>
      <c r="B25" s="38" t="s">
        <v>26</v>
      </c>
      <c r="C25" s="30">
        <f t="shared" si="2"/>
        <v>43585</v>
      </c>
      <c r="D25" s="31">
        <v>0.79166666666666663</v>
      </c>
      <c r="E25" s="31">
        <v>0.875</v>
      </c>
      <c r="F25" s="33" t="s">
        <v>27</v>
      </c>
      <c r="G25" s="40" t="str">
        <f t="shared" si="1"/>
        <v>BOOKED</v>
      </c>
      <c r="H25" s="106" t="s">
        <v>52</v>
      </c>
      <c r="I25" s="32" t="s">
        <v>11</v>
      </c>
      <c r="J25" s="245" t="s">
        <v>38</v>
      </c>
    </row>
    <row r="26" spans="1:10">
      <c r="A26" s="4"/>
      <c r="B26" s="29"/>
      <c r="C26" s="34">
        <f t="shared" si="2"/>
        <v>43585</v>
      </c>
      <c r="D26" s="35">
        <v>0.70833333333333337</v>
      </c>
      <c r="E26" s="35">
        <v>0.79166666666666663</v>
      </c>
      <c r="F26" s="39" t="s">
        <v>30</v>
      </c>
      <c r="G26" s="39" t="str">
        <f t="shared" si="1"/>
        <v/>
      </c>
      <c r="H26" s="39"/>
      <c r="I26" s="36"/>
      <c r="J26" s="250"/>
    </row>
    <row r="27" spans="1:10">
      <c r="A27" s="4"/>
      <c r="B27" s="29"/>
      <c r="C27" s="34">
        <f t="shared" si="2"/>
        <v>43585</v>
      </c>
      <c r="D27" s="35">
        <v>0.79166666666666663</v>
      </c>
      <c r="E27" s="35">
        <v>0.875</v>
      </c>
      <c r="F27" s="39" t="s">
        <v>30</v>
      </c>
      <c r="G27" s="39" t="str">
        <f t="shared" si="1"/>
        <v/>
      </c>
      <c r="H27" s="103"/>
      <c r="I27" s="36"/>
      <c r="J27" s="250"/>
    </row>
    <row r="28" spans="1:10">
      <c r="A28" s="4"/>
      <c r="B28" s="29"/>
      <c r="C28" s="30">
        <f t="shared" si="2"/>
        <v>43585</v>
      </c>
      <c r="D28" s="31">
        <v>0.70833333333333337</v>
      </c>
      <c r="E28" s="31">
        <v>0.79166666666666663</v>
      </c>
      <c r="F28" s="33" t="s">
        <v>31</v>
      </c>
      <c r="G28" s="40" t="str">
        <f t="shared" si="1"/>
        <v/>
      </c>
      <c r="H28" s="33"/>
      <c r="I28" s="32"/>
      <c r="J28" s="248"/>
    </row>
    <row r="29" spans="1:10" ht="15.75" thickBot="1">
      <c r="A29" s="4"/>
      <c r="B29" s="41"/>
      <c r="C29" s="42">
        <f t="shared" si="2"/>
        <v>43585</v>
      </c>
      <c r="D29" s="43">
        <v>0.79166666666666663</v>
      </c>
      <c r="E29" s="43">
        <v>0.875</v>
      </c>
      <c r="F29" s="44" t="s">
        <v>31</v>
      </c>
      <c r="G29" s="44" t="str">
        <f t="shared" si="1"/>
        <v/>
      </c>
      <c r="H29" s="44"/>
      <c r="I29" s="45"/>
      <c r="J29" s="251"/>
    </row>
    <row r="30" spans="1:10">
      <c r="A30" s="4"/>
      <c r="B30" s="46"/>
      <c r="C30" s="47">
        <f>C16+1</f>
        <v>43586</v>
      </c>
      <c r="D30" s="48">
        <v>0.70833333333333337</v>
      </c>
      <c r="E30" s="48">
        <v>0.79166666666666663</v>
      </c>
      <c r="F30" s="49" t="s">
        <v>9</v>
      </c>
      <c r="G30" s="49" t="str">
        <f t="shared" si="1"/>
        <v/>
      </c>
      <c r="H30" s="50"/>
      <c r="I30" s="49"/>
      <c r="J30" s="252"/>
    </row>
    <row r="31" spans="1:10">
      <c r="A31" s="51"/>
      <c r="B31" s="52"/>
      <c r="C31" s="53">
        <f>C30</f>
        <v>43586</v>
      </c>
      <c r="D31" s="54">
        <v>0.79166666666666663</v>
      </c>
      <c r="E31" s="54">
        <v>0.875</v>
      </c>
      <c r="F31" s="55" t="s">
        <v>9</v>
      </c>
      <c r="G31" s="55" t="str">
        <f t="shared" si="1"/>
        <v>BOOKED</v>
      </c>
      <c r="H31" s="55" t="s">
        <v>10</v>
      </c>
      <c r="I31" s="55" t="s">
        <v>11</v>
      </c>
      <c r="J31" s="253" t="s">
        <v>61</v>
      </c>
    </row>
    <row r="32" spans="1:10">
      <c r="A32" s="57"/>
      <c r="B32" s="58" t="s">
        <v>40</v>
      </c>
      <c r="C32" s="59">
        <f t="shared" ref="C32:C43" si="3">C31</f>
        <v>43586</v>
      </c>
      <c r="D32" s="60">
        <v>0.70833333333333337</v>
      </c>
      <c r="E32" s="60">
        <v>0.79166666666666663</v>
      </c>
      <c r="F32" s="61" t="s">
        <v>13</v>
      </c>
      <c r="G32" s="61" t="str">
        <f t="shared" si="1"/>
        <v>BOOKED</v>
      </c>
      <c r="H32" s="62" t="s">
        <v>50</v>
      </c>
      <c r="I32" s="61" t="s">
        <v>11</v>
      </c>
      <c r="J32" s="254" t="s">
        <v>58</v>
      </c>
    </row>
    <row r="33" spans="1:10">
      <c r="A33" s="57"/>
      <c r="B33" s="58" t="s">
        <v>34</v>
      </c>
      <c r="C33" s="59">
        <f t="shared" si="3"/>
        <v>43586</v>
      </c>
      <c r="D33" s="60">
        <v>0.79166666666666663</v>
      </c>
      <c r="E33" s="60">
        <v>0.875</v>
      </c>
      <c r="F33" s="61" t="s">
        <v>13</v>
      </c>
      <c r="G33" s="61" t="str">
        <f t="shared" si="1"/>
        <v>BOOKED</v>
      </c>
      <c r="H33" s="61" t="s">
        <v>15</v>
      </c>
      <c r="I33" s="61" t="s">
        <v>11</v>
      </c>
      <c r="J33" s="254" t="s">
        <v>59</v>
      </c>
    </row>
    <row r="34" spans="1:10">
      <c r="A34" s="57"/>
      <c r="B34" s="58" t="s">
        <v>19</v>
      </c>
      <c r="C34" s="53">
        <f t="shared" si="3"/>
        <v>43586</v>
      </c>
      <c r="D34" s="54">
        <v>0.70833333333333337</v>
      </c>
      <c r="E34" s="54">
        <v>0.79166666666666663</v>
      </c>
      <c r="F34" s="55" t="s">
        <v>17</v>
      </c>
      <c r="G34" s="55" t="str">
        <f t="shared" si="1"/>
        <v>BOOKED</v>
      </c>
      <c r="H34" s="56" t="s">
        <v>18</v>
      </c>
      <c r="I34" s="55" t="s">
        <v>11</v>
      </c>
      <c r="J34" s="253" t="s">
        <v>57</v>
      </c>
    </row>
    <row r="35" spans="1:10">
      <c r="A35" s="57"/>
      <c r="B35" s="58" t="s">
        <v>16</v>
      </c>
      <c r="C35" s="53">
        <f t="shared" si="3"/>
        <v>43586</v>
      </c>
      <c r="D35" s="54">
        <v>0.79166666666666663</v>
      </c>
      <c r="E35" s="54">
        <v>0.875</v>
      </c>
      <c r="F35" s="56" t="s">
        <v>17</v>
      </c>
      <c r="G35" s="97" t="str">
        <f t="shared" si="1"/>
        <v>BOOKED</v>
      </c>
      <c r="H35" s="55" t="s">
        <v>20</v>
      </c>
      <c r="I35" s="55" t="s">
        <v>11</v>
      </c>
      <c r="J35" s="253" t="s">
        <v>21</v>
      </c>
    </row>
    <row r="36" spans="1:10">
      <c r="A36" s="57">
        <v>0</v>
      </c>
      <c r="B36" s="58" t="s">
        <v>34</v>
      </c>
      <c r="C36" s="59">
        <f t="shared" si="3"/>
        <v>43586</v>
      </c>
      <c r="D36" s="60">
        <v>0.70833333333333337</v>
      </c>
      <c r="E36" s="60">
        <v>0.79166666666666663</v>
      </c>
      <c r="F36" s="61" t="s">
        <v>23</v>
      </c>
      <c r="G36" s="61" t="str">
        <f t="shared" si="1"/>
        <v>BOOKED</v>
      </c>
      <c r="H36" s="62" t="s">
        <v>28</v>
      </c>
      <c r="I36" s="61" t="s">
        <v>11</v>
      </c>
      <c r="J36" s="254" t="s">
        <v>39</v>
      </c>
    </row>
    <row r="37" spans="1:10" ht="15.75" customHeight="1">
      <c r="A37" s="57"/>
      <c r="B37" s="58" t="s">
        <v>36</v>
      </c>
      <c r="C37" s="59">
        <f t="shared" si="3"/>
        <v>43586</v>
      </c>
      <c r="D37" s="60">
        <v>0.79166666666666663</v>
      </c>
      <c r="E37" s="60">
        <v>0.875</v>
      </c>
      <c r="F37" s="62" t="s">
        <v>23</v>
      </c>
      <c r="G37" s="96" t="str">
        <f t="shared" si="1"/>
        <v>BOOKED</v>
      </c>
      <c r="H37" s="62" t="s">
        <v>29</v>
      </c>
      <c r="I37" s="61" t="s">
        <v>11</v>
      </c>
      <c r="J37" s="254" t="s">
        <v>25</v>
      </c>
    </row>
    <row r="38" spans="1:10" ht="15.75" customHeight="1">
      <c r="A38" s="57"/>
      <c r="B38" s="58" t="s">
        <v>19</v>
      </c>
      <c r="C38" s="53">
        <f t="shared" si="3"/>
        <v>43586</v>
      </c>
      <c r="D38" s="54">
        <v>0.70833333333333337</v>
      </c>
      <c r="E38" s="54">
        <v>0.79166666666666663</v>
      </c>
      <c r="F38" s="55" t="s">
        <v>27</v>
      </c>
      <c r="G38" s="55" t="str">
        <f t="shared" si="1"/>
        <v>BOOKED</v>
      </c>
      <c r="H38" s="56" t="s">
        <v>24</v>
      </c>
      <c r="I38" s="55" t="s">
        <v>11</v>
      </c>
      <c r="J38" s="253" t="s">
        <v>56</v>
      </c>
    </row>
    <row r="39" spans="1:10" ht="15.75" customHeight="1">
      <c r="A39" s="57"/>
      <c r="B39" s="58" t="s">
        <v>22</v>
      </c>
      <c r="C39" s="53">
        <f t="shared" si="3"/>
        <v>43586</v>
      </c>
      <c r="D39" s="54">
        <v>0.79166666666666663</v>
      </c>
      <c r="E39" s="54">
        <v>0.875</v>
      </c>
      <c r="F39" s="55" t="s">
        <v>27</v>
      </c>
      <c r="G39" s="55" t="str">
        <f t="shared" si="1"/>
        <v/>
      </c>
      <c r="H39" s="56"/>
      <c r="I39" s="56"/>
      <c r="J39" s="253"/>
    </row>
    <row r="40" spans="1:10" ht="15.75" customHeight="1">
      <c r="A40" s="57"/>
      <c r="B40" s="58" t="s">
        <v>26</v>
      </c>
      <c r="C40" s="59">
        <f t="shared" si="3"/>
        <v>43586</v>
      </c>
      <c r="D40" s="60">
        <v>0.70833333333333337</v>
      </c>
      <c r="E40" s="60">
        <v>0.79166666666666663</v>
      </c>
      <c r="F40" s="62" t="s">
        <v>30</v>
      </c>
      <c r="G40" s="96" t="str">
        <f t="shared" si="1"/>
        <v/>
      </c>
      <c r="H40" s="62"/>
      <c r="I40" s="62"/>
      <c r="J40" s="254"/>
    </row>
    <row r="41" spans="1:10" ht="15.75" customHeight="1">
      <c r="A41" s="51"/>
      <c r="B41" s="52"/>
      <c r="C41" s="59">
        <f t="shared" si="3"/>
        <v>43586</v>
      </c>
      <c r="D41" s="60">
        <v>0.79166666666666663</v>
      </c>
      <c r="E41" s="60">
        <v>0.875</v>
      </c>
      <c r="F41" s="62" t="s">
        <v>30</v>
      </c>
      <c r="G41" s="96" t="str">
        <f t="shared" si="1"/>
        <v/>
      </c>
      <c r="H41" s="62"/>
      <c r="I41" s="62"/>
      <c r="J41" s="254"/>
    </row>
    <row r="42" spans="1:10" ht="15.75" customHeight="1">
      <c r="A42" s="51"/>
      <c r="B42" s="52"/>
      <c r="C42" s="53">
        <f t="shared" si="3"/>
        <v>43586</v>
      </c>
      <c r="D42" s="54">
        <v>0.70833333333333337</v>
      </c>
      <c r="E42" s="54">
        <v>0.79166666666666663</v>
      </c>
      <c r="F42" s="56" t="s">
        <v>31</v>
      </c>
      <c r="G42" s="97" t="str">
        <f t="shared" si="1"/>
        <v/>
      </c>
      <c r="H42" s="56"/>
      <c r="I42" s="56"/>
      <c r="J42" s="253"/>
    </row>
    <row r="43" spans="1:10" ht="15.75" customHeight="1" thickBot="1">
      <c r="A43" s="51"/>
      <c r="B43" s="63"/>
      <c r="C43" s="64">
        <f t="shared" si="3"/>
        <v>43586</v>
      </c>
      <c r="D43" s="65">
        <v>0.79166666666666663</v>
      </c>
      <c r="E43" s="65">
        <v>0.875</v>
      </c>
      <c r="F43" s="66" t="s">
        <v>31</v>
      </c>
      <c r="G43" s="66" t="str">
        <f t="shared" si="1"/>
        <v/>
      </c>
      <c r="H43" s="66"/>
      <c r="I43" s="66"/>
      <c r="J43" s="255"/>
    </row>
    <row r="44" spans="1:10" ht="15.75" customHeight="1">
      <c r="A44" s="4"/>
      <c r="B44" s="67"/>
      <c r="C44" s="68">
        <f>C30+1</f>
        <v>43587</v>
      </c>
      <c r="D44" s="69">
        <v>0.70833333333333337</v>
      </c>
      <c r="E44" s="69">
        <v>0.79166666666666663</v>
      </c>
      <c r="F44" s="70" t="s">
        <v>9</v>
      </c>
      <c r="G44" s="70" t="str">
        <f t="shared" si="1"/>
        <v/>
      </c>
      <c r="H44" s="71"/>
      <c r="I44" s="71"/>
      <c r="J44" s="256"/>
    </row>
    <row r="45" spans="1:10" ht="15.75" customHeight="1">
      <c r="A45" s="4"/>
      <c r="B45" s="72"/>
      <c r="C45" s="73">
        <f>C44</f>
        <v>43587</v>
      </c>
      <c r="D45" s="74">
        <v>0.79166666666666663</v>
      </c>
      <c r="E45" s="74">
        <v>0.875</v>
      </c>
      <c r="F45" s="75" t="s">
        <v>9</v>
      </c>
      <c r="G45" s="75" t="str">
        <f t="shared" si="1"/>
        <v>BOOKED</v>
      </c>
      <c r="H45" s="76" t="s">
        <v>48</v>
      </c>
      <c r="I45" s="76" t="s">
        <v>11</v>
      </c>
      <c r="J45" s="257" t="s">
        <v>60</v>
      </c>
    </row>
    <row r="46" spans="1:10" ht="15.75" customHeight="1">
      <c r="A46" s="4"/>
      <c r="B46" s="72"/>
      <c r="C46" s="77">
        <f t="shared" ref="C46:C57" si="4">C45</f>
        <v>43587</v>
      </c>
      <c r="D46" s="78">
        <v>0.70833333333333337</v>
      </c>
      <c r="E46" s="78">
        <v>0.79166666666666663</v>
      </c>
      <c r="F46" s="79" t="s">
        <v>13</v>
      </c>
      <c r="G46" s="79" t="str">
        <f t="shared" si="1"/>
        <v/>
      </c>
      <c r="H46" s="107"/>
      <c r="I46" s="80"/>
      <c r="J46" s="258"/>
    </row>
    <row r="47" spans="1:10" ht="15.75" customHeight="1">
      <c r="A47" s="14"/>
      <c r="B47" s="81" t="s">
        <v>32</v>
      </c>
      <c r="C47" s="77">
        <f t="shared" si="4"/>
        <v>43587</v>
      </c>
      <c r="D47" s="78">
        <v>0.79166666666666663</v>
      </c>
      <c r="E47" s="78">
        <v>0.875</v>
      </c>
      <c r="F47" s="79" t="s">
        <v>13</v>
      </c>
      <c r="G47" s="79" t="str">
        <f t="shared" si="1"/>
        <v>BOOKED</v>
      </c>
      <c r="H47" s="79" t="s">
        <v>49</v>
      </c>
      <c r="I47" s="79" t="s">
        <v>11</v>
      </c>
      <c r="J47" s="258" t="s">
        <v>35</v>
      </c>
    </row>
    <row r="48" spans="1:10" ht="15.75" customHeight="1">
      <c r="A48" s="14"/>
      <c r="B48" s="81" t="s">
        <v>41</v>
      </c>
      <c r="C48" s="73">
        <f t="shared" si="4"/>
        <v>43587</v>
      </c>
      <c r="D48" s="74">
        <v>0.70833333333333337</v>
      </c>
      <c r="E48" s="74">
        <v>0.79166666666666663</v>
      </c>
      <c r="F48" s="75" t="s">
        <v>17</v>
      </c>
      <c r="G48" s="75" t="str">
        <f t="shared" si="1"/>
        <v/>
      </c>
      <c r="H48" s="82"/>
      <c r="I48" s="75"/>
      <c r="J48" s="257"/>
    </row>
    <row r="49" spans="1:10" ht="15.75" customHeight="1">
      <c r="A49" s="14"/>
      <c r="B49" s="81" t="s">
        <v>33</v>
      </c>
      <c r="C49" s="73">
        <f t="shared" si="4"/>
        <v>43587</v>
      </c>
      <c r="D49" s="74">
        <v>0.79166666666666663</v>
      </c>
      <c r="E49" s="74">
        <v>0.875</v>
      </c>
      <c r="F49" s="75" t="s">
        <v>17</v>
      </c>
      <c r="G49" s="75" t="str">
        <f t="shared" si="1"/>
        <v>BOOKED</v>
      </c>
      <c r="H49" s="75" t="s">
        <v>51</v>
      </c>
      <c r="I49" s="75" t="s">
        <v>11</v>
      </c>
      <c r="J49" s="257" t="s">
        <v>63</v>
      </c>
    </row>
    <row r="50" spans="1:10" ht="15.75" customHeight="1">
      <c r="A50" s="14">
        <v>0</v>
      </c>
      <c r="B50" s="81" t="s">
        <v>42</v>
      </c>
      <c r="C50" s="77">
        <f t="shared" si="4"/>
        <v>43587</v>
      </c>
      <c r="D50" s="78">
        <v>0.70833333333333337</v>
      </c>
      <c r="E50" s="78">
        <v>0.79166666666666663</v>
      </c>
      <c r="F50" s="80" t="s">
        <v>23</v>
      </c>
      <c r="G50" s="80" t="str">
        <f t="shared" si="1"/>
        <v>BOOKED</v>
      </c>
      <c r="H50" s="125" t="s">
        <v>55</v>
      </c>
      <c r="I50" s="79" t="s">
        <v>11</v>
      </c>
      <c r="J50" s="258" t="s">
        <v>39</v>
      </c>
    </row>
    <row r="51" spans="1:10" ht="15.75" customHeight="1">
      <c r="A51" s="14"/>
      <c r="B51" s="81" t="s">
        <v>36</v>
      </c>
      <c r="C51" s="77">
        <f t="shared" si="4"/>
        <v>43587</v>
      </c>
      <c r="D51" s="78">
        <v>0.79166666666666663</v>
      </c>
      <c r="E51" s="78">
        <v>0.875</v>
      </c>
      <c r="F51" s="80" t="s">
        <v>23</v>
      </c>
      <c r="G51" s="80" t="str">
        <f t="shared" si="1"/>
        <v>BOOKED</v>
      </c>
      <c r="H51" s="79" t="s">
        <v>53</v>
      </c>
      <c r="I51" s="80" t="s">
        <v>11</v>
      </c>
      <c r="J51" s="258" t="s">
        <v>37</v>
      </c>
    </row>
    <row r="52" spans="1:10" ht="15.75" customHeight="1">
      <c r="A52" s="14"/>
      <c r="B52" s="81" t="s">
        <v>19</v>
      </c>
      <c r="C52" s="73">
        <f t="shared" si="4"/>
        <v>43587</v>
      </c>
      <c r="D52" s="74">
        <v>0.70833333333333337</v>
      </c>
      <c r="E52" s="74">
        <v>0.79166666666666663</v>
      </c>
      <c r="F52" s="76" t="s">
        <v>27</v>
      </c>
      <c r="G52" s="82" t="str">
        <f t="shared" si="1"/>
        <v>BOOKED</v>
      </c>
      <c r="H52" s="76" t="s">
        <v>54</v>
      </c>
      <c r="I52" s="75" t="s">
        <v>11</v>
      </c>
      <c r="J52" s="257" t="s">
        <v>62</v>
      </c>
    </row>
    <row r="53" spans="1:10" ht="15.75" customHeight="1">
      <c r="A53" s="14"/>
      <c r="B53" s="81" t="s">
        <v>22</v>
      </c>
      <c r="C53" s="73">
        <f t="shared" si="4"/>
        <v>43587</v>
      </c>
      <c r="D53" s="74">
        <v>0.79166666666666663</v>
      </c>
      <c r="E53" s="74">
        <v>0.875</v>
      </c>
      <c r="F53" s="76" t="s">
        <v>27</v>
      </c>
      <c r="G53" s="82" t="str">
        <f t="shared" si="1"/>
        <v>BOOKED</v>
      </c>
      <c r="H53" s="123" t="s">
        <v>52</v>
      </c>
      <c r="I53" s="75" t="s">
        <v>11</v>
      </c>
      <c r="J53" s="257" t="s">
        <v>38</v>
      </c>
    </row>
    <row r="54" spans="1:10" ht="15.75" customHeight="1">
      <c r="A54" s="14"/>
      <c r="B54" s="81" t="s">
        <v>26</v>
      </c>
      <c r="C54" s="77">
        <f t="shared" si="4"/>
        <v>43587</v>
      </c>
      <c r="D54" s="78">
        <v>0.70833333333333337</v>
      </c>
      <c r="E54" s="78">
        <v>0.79166666666666663</v>
      </c>
      <c r="F54" s="80" t="s">
        <v>30</v>
      </c>
      <c r="G54" s="80" t="str">
        <f t="shared" si="1"/>
        <v/>
      </c>
      <c r="H54" s="80"/>
      <c r="I54" s="79"/>
      <c r="J54" s="258"/>
    </row>
    <row r="55" spans="1:10" ht="15.75" customHeight="1">
      <c r="A55" s="4"/>
      <c r="B55" s="72"/>
      <c r="C55" s="77">
        <f t="shared" si="4"/>
        <v>43587</v>
      </c>
      <c r="D55" s="78">
        <v>0.79166666666666663</v>
      </c>
      <c r="E55" s="78">
        <v>0.875</v>
      </c>
      <c r="F55" s="80" t="s">
        <v>30</v>
      </c>
      <c r="G55" s="107"/>
      <c r="H55" s="107" t="s">
        <v>106</v>
      </c>
      <c r="I55" s="125" t="s">
        <v>107</v>
      </c>
      <c r="J55" s="259" t="s">
        <v>110</v>
      </c>
    </row>
    <row r="56" spans="1:10" ht="15.75" customHeight="1">
      <c r="A56" s="4"/>
      <c r="B56" s="72"/>
      <c r="C56" s="73">
        <f t="shared" si="4"/>
        <v>43587</v>
      </c>
      <c r="D56" s="74">
        <v>0.70833333333333337</v>
      </c>
      <c r="E56" s="74">
        <v>0.79166666666666663</v>
      </c>
      <c r="F56" s="76" t="s">
        <v>31</v>
      </c>
      <c r="G56" s="82" t="str">
        <f t="shared" si="1"/>
        <v/>
      </c>
      <c r="H56" s="76"/>
      <c r="I56" s="75"/>
      <c r="J56" s="257"/>
    </row>
    <row r="57" spans="1:10" ht="15.75" customHeight="1" thickBot="1">
      <c r="A57" s="4"/>
      <c r="B57" s="83"/>
      <c r="C57" s="84">
        <f t="shared" si="4"/>
        <v>43587</v>
      </c>
      <c r="D57" s="85">
        <v>0.79166666666666663</v>
      </c>
      <c r="E57" s="85">
        <v>0.875</v>
      </c>
      <c r="F57" s="86" t="s">
        <v>31</v>
      </c>
      <c r="G57" s="86" t="str">
        <f t="shared" si="1"/>
        <v/>
      </c>
      <c r="H57" s="234" t="s">
        <v>108</v>
      </c>
      <c r="I57" s="235" t="s">
        <v>109</v>
      </c>
      <c r="J57" s="260" t="s">
        <v>110</v>
      </c>
    </row>
    <row r="58" spans="1:10" ht="15.75" customHeight="1" thickBot="1">
      <c r="A58" s="203"/>
      <c r="B58" s="168"/>
      <c r="C58" s="169"/>
      <c r="D58" s="170"/>
      <c r="E58" s="170"/>
      <c r="F58" s="171"/>
      <c r="G58" s="171"/>
      <c r="H58" s="171"/>
      <c r="I58" s="172"/>
      <c r="J58" s="261"/>
    </row>
    <row r="59" spans="1:10" ht="15.75" customHeight="1" thickBot="1">
      <c r="A59" s="203"/>
      <c r="B59" s="168" t="s">
        <v>98</v>
      </c>
      <c r="C59" s="204" t="s">
        <v>119</v>
      </c>
      <c r="D59" s="170"/>
      <c r="E59" s="170"/>
      <c r="F59" s="171"/>
      <c r="G59" s="171"/>
      <c r="H59" s="171"/>
      <c r="I59" s="172"/>
      <c r="J59" s="261"/>
    </row>
    <row r="60" spans="1:10" ht="15.75" customHeight="1" thickBot="1">
      <c r="A60" s="203"/>
      <c r="B60" s="168"/>
      <c r="C60" s="204" t="s">
        <v>102</v>
      </c>
      <c r="D60" s="170"/>
      <c r="E60" s="170"/>
      <c r="F60" s="171"/>
      <c r="G60" s="171"/>
      <c r="H60" s="171"/>
      <c r="I60" s="172"/>
      <c r="J60" s="261"/>
    </row>
    <row r="61" spans="1:10" ht="15.75" customHeight="1" thickBot="1">
      <c r="A61" s="203"/>
      <c r="B61" s="168"/>
      <c r="C61" s="204" t="s">
        <v>103</v>
      </c>
      <c r="D61" s="170"/>
      <c r="E61" s="170"/>
      <c r="F61" s="171"/>
      <c r="G61" s="171"/>
      <c r="H61" s="171"/>
      <c r="I61" s="172"/>
      <c r="J61" s="261"/>
    </row>
    <row r="62" spans="1:10" ht="15.75" customHeight="1" thickBot="1">
      <c r="A62" s="203"/>
      <c r="B62" s="168"/>
      <c r="C62" s="204"/>
      <c r="D62" s="170" t="s">
        <v>104</v>
      </c>
      <c r="E62" s="170"/>
      <c r="F62" s="171"/>
      <c r="G62" s="171"/>
      <c r="H62" s="171"/>
      <c r="I62" s="172"/>
      <c r="J62" s="261"/>
    </row>
    <row r="63" spans="1:10" ht="15.75" customHeight="1" thickBot="1">
      <c r="A63" s="203"/>
      <c r="B63" s="168"/>
      <c r="C63" s="204"/>
      <c r="D63" s="170" t="s">
        <v>105</v>
      </c>
      <c r="E63" s="170"/>
      <c r="F63" s="171"/>
      <c r="G63" s="171"/>
      <c r="H63" s="171"/>
      <c r="I63" s="172"/>
      <c r="J63" s="261"/>
    </row>
    <row r="64" spans="1:10" ht="15.75" customHeight="1" thickBot="1">
      <c r="A64" s="203"/>
      <c r="B64" s="168"/>
      <c r="C64" s="204" t="s">
        <v>120</v>
      </c>
      <c r="D64" s="170"/>
      <c r="E64" s="170"/>
      <c r="F64" s="171"/>
      <c r="G64" s="171"/>
      <c r="H64" s="171"/>
      <c r="I64" s="172"/>
      <c r="J64" s="261"/>
    </row>
    <row r="65" spans="1:10" ht="15.75" customHeight="1" thickBot="1">
      <c r="A65" s="203"/>
      <c r="B65" s="168"/>
      <c r="C65" s="204" t="s">
        <v>121</v>
      </c>
      <c r="D65" s="170"/>
      <c r="E65" s="170"/>
      <c r="F65" s="171"/>
      <c r="G65" s="171"/>
      <c r="H65" s="171"/>
      <c r="I65" s="172"/>
      <c r="J65" s="261"/>
    </row>
    <row r="66" spans="1:10" ht="15.75" customHeight="1" thickBot="1">
      <c r="A66" s="203"/>
      <c r="B66" s="168"/>
      <c r="C66" s="204" t="s">
        <v>118</v>
      </c>
      <c r="D66" s="170"/>
      <c r="E66" s="170"/>
      <c r="F66" s="171"/>
      <c r="G66" s="171"/>
      <c r="H66" s="171"/>
      <c r="I66" s="172"/>
      <c r="J66" s="261"/>
    </row>
    <row r="67" spans="1:10" ht="15.75" customHeight="1" thickBot="1">
      <c r="A67" s="203"/>
      <c r="B67" s="168"/>
      <c r="C67" s="204" t="s">
        <v>117</v>
      </c>
      <c r="D67" s="170"/>
      <c r="E67" s="170"/>
      <c r="F67" s="171"/>
      <c r="G67" s="171"/>
      <c r="H67" s="171"/>
      <c r="I67" s="172"/>
      <c r="J67" s="261"/>
    </row>
    <row r="68" spans="1:10" ht="15.75" customHeight="1" thickBot="1">
      <c r="A68" s="173"/>
      <c r="B68" s="174"/>
      <c r="C68" s="205"/>
      <c r="D68" s="175"/>
      <c r="E68" s="175"/>
      <c r="F68" s="175"/>
      <c r="G68" s="175"/>
      <c r="H68" s="175"/>
      <c r="I68" s="175"/>
      <c r="J68" s="262"/>
    </row>
    <row r="69" spans="1:10" ht="15.75" customHeight="1">
      <c r="A69" s="89"/>
      <c r="B69" s="5"/>
      <c r="C69" s="47">
        <f>C57+4</f>
        <v>43591</v>
      </c>
      <c r="D69" s="177" t="str">
        <f>IF(ISNUMBER(SEARCH("GAME",G69)),"18:00","17:00")</f>
        <v>17:00</v>
      </c>
      <c r="E69" s="177" t="str">
        <f>IF(ISNUMBER(SEARCH("GAME",G69)),"21:00","19:00")</f>
        <v>19:00</v>
      </c>
      <c r="F69" s="7" t="s">
        <v>9</v>
      </c>
      <c r="G69" s="176"/>
      <c r="H69" s="90">
        <f>$H$2</f>
        <v>0</v>
      </c>
      <c r="I69" s="7">
        <f>$I$2</f>
        <v>0</v>
      </c>
      <c r="J69" s="237">
        <f>$J$2</f>
        <v>0</v>
      </c>
    </row>
    <row r="70" spans="1:10" ht="15.75" customHeight="1">
      <c r="A70" s="89"/>
      <c r="B70" s="9"/>
      <c r="C70" s="10">
        <f>C69</f>
        <v>43591</v>
      </c>
      <c r="D70" s="178" t="str">
        <f>IF(ISNUMBER(SEARCH("GAME",G70)),"18:00","19:00")</f>
        <v>19:00</v>
      </c>
      <c r="E70" s="178">
        <v>0.875</v>
      </c>
      <c r="F70" s="12" t="s">
        <v>9</v>
      </c>
      <c r="G70" s="12" t="str">
        <f t="shared" ref="G70:G134" si="5">IF(ISNUMBER(SEARCH("Barrhead",H70)),"BOOKED","")</f>
        <v>BOOKED</v>
      </c>
      <c r="H70" s="12" t="str">
        <f>$H$3</f>
        <v>Barrhead Orioles – Midget AA</v>
      </c>
      <c r="I70" s="12" t="str">
        <f>$I$3</f>
        <v>Practice</v>
      </c>
      <c r="J70" s="241" t="str">
        <f>$J$3</f>
        <v>Rod Callihoo</v>
      </c>
    </row>
    <row r="71" spans="1:10" ht="15.75" customHeight="1">
      <c r="A71" s="91"/>
      <c r="B71" s="15" t="s">
        <v>12</v>
      </c>
      <c r="C71" s="16">
        <f t="shared" ref="C71:C82" si="6">C70</f>
        <v>43591</v>
      </c>
      <c r="D71" s="179" t="str">
        <f>IF(ISNUMBER(SEARCH("GAME",G71)),"18:00","17:00")</f>
        <v>17:00</v>
      </c>
      <c r="E71" s="179" t="str">
        <f>IF(ISNUMBER(SEARCH("GAME",G71)),"21:00","19:00")</f>
        <v>19:00</v>
      </c>
      <c r="F71" s="18" t="s">
        <v>13</v>
      </c>
      <c r="G71" s="18" t="str">
        <f t="shared" si="5"/>
        <v/>
      </c>
      <c r="H71" s="92">
        <f>$H$4</f>
        <v>0</v>
      </c>
      <c r="I71" s="18">
        <f>$I$4</f>
        <v>0</v>
      </c>
      <c r="J71" s="239">
        <f>$J$4</f>
        <v>0</v>
      </c>
    </row>
    <row r="72" spans="1:10" ht="15.75" customHeight="1">
      <c r="A72" s="91"/>
      <c r="B72" s="15" t="s">
        <v>14</v>
      </c>
      <c r="C72" s="16">
        <f t="shared" si="6"/>
        <v>43591</v>
      </c>
      <c r="D72" s="179" t="str">
        <f>IF(ISNUMBER(SEARCH("GAME",G72)),"18:00","19:00")</f>
        <v>19:00</v>
      </c>
      <c r="E72" s="179">
        <v>0.875</v>
      </c>
      <c r="F72" s="18" t="s">
        <v>13</v>
      </c>
      <c r="G72" s="18" t="str">
        <f t="shared" si="5"/>
        <v>BOOKED</v>
      </c>
      <c r="H72" s="18" t="str">
        <f>$H$5</f>
        <v>Barrhead Orioles – PeeWee 1</v>
      </c>
      <c r="I72" s="18" t="str">
        <f>$I$5</f>
        <v>Practice</v>
      </c>
      <c r="J72" s="239" t="str">
        <f>$J$5</f>
        <v>Steve Kaplan</v>
      </c>
    </row>
    <row r="73" spans="1:10" ht="15.75" customHeight="1">
      <c r="A73" s="91"/>
      <c r="B73" s="15" t="s">
        <v>16</v>
      </c>
      <c r="C73" s="10">
        <f t="shared" si="6"/>
        <v>43591</v>
      </c>
      <c r="D73" s="178" t="str">
        <f>IF(ISNUMBER(SEARCH("GAME",G73)),"18:00","17:00")</f>
        <v>17:00</v>
      </c>
      <c r="E73" s="178" t="str">
        <f>IF(ISNUMBER(SEARCH("GAME",G73)),"21:00","19:00")</f>
        <v>19:00</v>
      </c>
      <c r="F73" s="12" t="s">
        <v>17</v>
      </c>
      <c r="G73" s="12" t="str">
        <f t="shared" si="5"/>
        <v>BOOKED</v>
      </c>
      <c r="H73" s="13" t="str">
        <f>$H$6</f>
        <v>Barrhead Orioles – Mosquito 2</v>
      </c>
      <c r="I73" s="12" t="str">
        <f>$I$6</f>
        <v>Practice</v>
      </c>
      <c r="J73" s="241" t="str">
        <f>$J$6</f>
        <v>Jennifer Wood</v>
      </c>
    </row>
    <row r="74" spans="1:10" ht="15.75" customHeight="1">
      <c r="A74" s="91"/>
      <c r="B74" s="15" t="s">
        <v>19</v>
      </c>
      <c r="C74" s="10">
        <f t="shared" si="6"/>
        <v>43591</v>
      </c>
      <c r="D74" s="178" t="str">
        <f>IF(ISNUMBER(SEARCH("GAME",G74)),"18:00","19:00")</f>
        <v>19:00</v>
      </c>
      <c r="E74" s="178">
        <v>0.875</v>
      </c>
      <c r="F74" s="13" t="s">
        <v>17</v>
      </c>
      <c r="G74" s="13" t="str">
        <f t="shared" si="5"/>
        <v>BOOKED</v>
      </c>
      <c r="H74" s="12" t="str">
        <f>$H$7</f>
        <v>Barrhead Orioles – Mosquito 1</v>
      </c>
      <c r="I74" s="12" t="str">
        <f>$I$7</f>
        <v>Practice</v>
      </c>
      <c r="J74" s="241" t="str">
        <f>$J$7</f>
        <v>Vince Wiese</v>
      </c>
    </row>
    <row r="75" spans="1:10" ht="15.75" customHeight="1">
      <c r="A75" s="91">
        <v>1</v>
      </c>
      <c r="B75" s="15" t="s">
        <v>22</v>
      </c>
      <c r="C75" s="16">
        <f t="shared" si="6"/>
        <v>43591</v>
      </c>
      <c r="D75" s="179" t="str">
        <f>IF(ISNUMBER(SEARCH("GAME",G75)),"18:00","17:00")</f>
        <v>17:00</v>
      </c>
      <c r="E75" s="179" t="str">
        <f>IF(ISNUMBER(SEARCH("GAME",G75)),"21:00","19:00")</f>
        <v>19:00</v>
      </c>
      <c r="F75" s="18" t="s">
        <v>23</v>
      </c>
      <c r="G75" s="18" t="str">
        <f t="shared" si="5"/>
        <v>BOOKED</v>
      </c>
      <c r="H75" s="19" t="str">
        <f>$H$8</f>
        <v>Barrhead Orioles – Sr. Rookie 2</v>
      </c>
      <c r="I75" s="18" t="str">
        <f>$I$8</f>
        <v>Practice</v>
      </c>
      <c r="J75" s="239" t="str">
        <f>$J$8</f>
        <v>Janelle Schlitter</v>
      </c>
    </row>
    <row r="76" spans="1:10" ht="15.75" customHeight="1">
      <c r="A76" s="91"/>
      <c r="B76" s="15" t="s">
        <v>26</v>
      </c>
      <c r="C76" s="16">
        <f t="shared" si="6"/>
        <v>43591</v>
      </c>
      <c r="D76" s="179" t="str">
        <f>IF(ISNUMBER(SEARCH("GAME",G76)),"18:00","19:00")</f>
        <v>19:00</v>
      </c>
      <c r="E76" s="179">
        <v>0.875</v>
      </c>
      <c r="F76" s="19" t="s">
        <v>23</v>
      </c>
      <c r="G76" s="92" t="str">
        <f t="shared" si="5"/>
        <v>BOOKED</v>
      </c>
      <c r="H76" s="19" t="str">
        <f>$H$9</f>
        <v>Barrhead Orioles - Sr. Rookie 1</v>
      </c>
      <c r="I76" s="18" t="str">
        <f>$I$9</f>
        <v>Practice</v>
      </c>
      <c r="J76" s="239" t="str">
        <f>$J$9</f>
        <v>Kim Luciuk</v>
      </c>
    </row>
    <row r="77" spans="1:10" ht="15.75" customHeight="1">
      <c r="A77" s="89"/>
      <c r="B77" s="9"/>
      <c r="C77" s="10">
        <f t="shared" si="6"/>
        <v>43591</v>
      </c>
      <c r="D77" s="178" t="str">
        <f>IF(ISNUMBER(SEARCH("GAME",G77)),"18:00","17:00")</f>
        <v>17:00</v>
      </c>
      <c r="E77" s="178" t="str">
        <f>IF(ISNUMBER(SEARCH("GAME",G77)),"21:00","19:00")</f>
        <v>19:00</v>
      </c>
      <c r="F77" s="12" t="s">
        <v>27</v>
      </c>
      <c r="G77" s="12" t="str">
        <f t="shared" si="5"/>
        <v>BOOKED</v>
      </c>
      <c r="H77" s="13" t="str">
        <f>$H$10</f>
        <v>Barrhead Orioles – Jr. Rookie 1</v>
      </c>
      <c r="I77" s="12" t="str">
        <f>$I$10</f>
        <v>Practice</v>
      </c>
      <c r="J77" s="241" t="str">
        <f>$J$10</f>
        <v>Amanda Harding</v>
      </c>
    </row>
    <row r="78" spans="1:10" ht="15.75" customHeight="1">
      <c r="A78" s="89"/>
      <c r="B78" s="9"/>
      <c r="C78" s="10">
        <f t="shared" si="6"/>
        <v>43591</v>
      </c>
      <c r="D78" s="178" t="str">
        <f>IF(ISNUMBER(SEARCH("GAME",G78)),"18:00","19:00")</f>
        <v>19:00</v>
      </c>
      <c r="E78" s="178">
        <v>0.875</v>
      </c>
      <c r="F78" s="12" t="s">
        <v>27</v>
      </c>
      <c r="G78" s="12" t="str">
        <f t="shared" si="5"/>
        <v/>
      </c>
      <c r="H78" s="13">
        <f>$H$11</f>
        <v>0</v>
      </c>
      <c r="I78" s="13">
        <f>$I$11</f>
        <v>0</v>
      </c>
      <c r="J78" s="241">
        <f>$J$11</f>
        <v>0</v>
      </c>
    </row>
    <row r="79" spans="1:10" ht="15.75" customHeight="1">
      <c r="A79" s="89"/>
      <c r="B79" s="9"/>
      <c r="C79" s="16">
        <f t="shared" si="6"/>
        <v>43591</v>
      </c>
      <c r="D79" s="179" t="str">
        <f>IF(ISNUMBER(SEARCH("GAME",G79)),"18:00","17:00")</f>
        <v>17:00</v>
      </c>
      <c r="E79" s="179" t="str">
        <f>IF(ISNUMBER(SEARCH("GAME",G79)),"21:00","19:00")</f>
        <v>19:00</v>
      </c>
      <c r="F79" s="19" t="s">
        <v>30</v>
      </c>
      <c r="G79" s="92" t="str">
        <f t="shared" si="5"/>
        <v/>
      </c>
      <c r="H79" s="19">
        <f>$H$12</f>
        <v>0</v>
      </c>
      <c r="I79" s="19">
        <f>$I$12</f>
        <v>0</v>
      </c>
      <c r="J79" s="239">
        <f>$J$12</f>
        <v>0</v>
      </c>
    </row>
    <row r="80" spans="1:10" ht="15.75" customHeight="1">
      <c r="A80" s="89"/>
      <c r="B80" s="9"/>
      <c r="C80" s="16">
        <f t="shared" si="6"/>
        <v>43591</v>
      </c>
      <c r="D80" s="179" t="str">
        <f>IF(ISNUMBER(SEARCH("GAME",G80)),"18:00","19:00")</f>
        <v>19:00</v>
      </c>
      <c r="E80" s="179">
        <v>0.875</v>
      </c>
      <c r="F80" s="19" t="s">
        <v>30</v>
      </c>
      <c r="G80" s="92" t="str">
        <f t="shared" si="5"/>
        <v/>
      </c>
      <c r="H80" s="19">
        <f>$H$13</f>
        <v>0</v>
      </c>
      <c r="I80" s="19">
        <f>$I$13</f>
        <v>0</v>
      </c>
      <c r="J80" s="239">
        <f>$J$13</f>
        <v>0</v>
      </c>
    </row>
    <row r="81" spans="1:10" ht="15.75" customHeight="1">
      <c r="A81" s="89"/>
      <c r="B81" s="9"/>
      <c r="C81" s="10">
        <f t="shared" si="6"/>
        <v>43591</v>
      </c>
      <c r="D81" s="178" t="str">
        <f>IF(ISNUMBER(SEARCH("GAME",G81)),"18:00","17:00")</f>
        <v>17:00</v>
      </c>
      <c r="E81" s="178" t="str">
        <f>IF(ISNUMBER(SEARCH("GAME",G81)),"21:00","19:00")</f>
        <v>19:00</v>
      </c>
      <c r="F81" s="13" t="s">
        <v>31</v>
      </c>
      <c r="G81" s="13" t="str">
        <f t="shared" si="5"/>
        <v/>
      </c>
      <c r="H81" s="13">
        <f>$H$14</f>
        <v>0</v>
      </c>
      <c r="I81" s="13">
        <f>$I$14</f>
        <v>0</v>
      </c>
      <c r="J81" s="241">
        <f>$J$14</f>
        <v>0</v>
      </c>
    </row>
    <row r="82" spans="1:10" ht="15.75" customHeight="1" thickBot="1">
      <c r="A82" s="89"/>
      <c r="B82" s="20"/>
      <c r="C82" s="21">
        <f t="shared" si="6"/>
        <v>43591</v>
      </c>
      <c r="D82" s="180" t="str">
        <f>IF(ISNUMBER(SEARCH("GAME",G82)),"18:00","19:00")</f>
        <v>19:00</v>
      </c>
      <c r="E82" s="180">
        <v>0.875</v>
      </c>
      <c r="F82" s="23" t="s">
        <v>31</v>
      </c>
      <c r="G82" s="23" t="str">
        <f t="shared" si="5"/>
        <v/>
      </c>
      <c r="H82" s="23">
        <f>$H$15</f>
        <v>0</v>
      </c>
      <c r="I82" s="23">
        <f>$I$15</f>
        <v>0</v>
      </c>
      <c r="J82" s="243">
        <f>$J$15</f>
        <v>0</v>
      </c>
    </row>
    <row r="83" spans="1:10" ht="15.75" customHeight="1">
      <c r="A83" s="89"/>
      <c r="B83" s="24"/>
      <c r="C83" s="25">
        <f>C69+1</f>
        <v>43592</v>
      </c>
      <c r="D83" s="181" t="str">
        <f>IF(ISNUMBER(SEARCH("GAME",G83)),"18:00","17:00")</f>
        <v>17:00</v>
      </c>
      <c r="E83" s="181" t="str">
        <f>IF(ISNUMBER(SEARCH("GAME",G83)),"21:00","19:00")</f>
        <v>19:00</v>
      </c>
      <c r="F83" s="27" t="s">
        <v>9</v>
      </c>
      <c r="G83" s="27" t="str">
        <f t="shared" si="5"/>
        <v/>
      </c>
      <c r="H83" s="28">
        <f>$H$16</f>
        <v>0</v>
      </c>
      <c r="I83" s="28">
        <f>$I$16</f>
        <v>0</v>
      </c>
      <c r="J83" s="244">
        <f>$J$16</f>
        <v>0</v>
      </c>
    </row>
    <row r="84" spans="1:10" ht="15.75" customHeight="1">
      <c r="A84" s="89"/>
      <c r="B84" s="29"/>
      <c r="C84" s="30">
        <f>C83</f>
        <v>43592</v>
      </c>
      <c r="D84" s="182" t="str">
        <f>IF(ISNUMBER(SEARCH("GAME",G84)),"18:00","19:00")</f>
        <v>19:00</v>
      </c>
      <c r="E84" s="182">
        <v>0.875</v>
      </c>
      <c r="F84" s="32" t="s">
        <v>9</v>
      </c>
      <c r="G84" s="32" t="str">
        <f t="shared" si="5"/>
        <v>BOOKED</v>
      </c>
      <c r="H84" s="33" t="str">
        <f>$H$17</f>
        <v>Barrhead Orioles - 15U Bantam AA</v>
      </c>
      <c r="I84" s="33" t="str">
        <f>$I$17</f>
        <v>Practice</v>
      </c>
      <c r="J84" s="248" t="str">
        <f>$J$17</f>
        <v>Terry Rentz</v>
      </c>
    </row>
    <row r="85" spans="1:10" ht="15.75" customHeight="1">
      <c r="A85" s="89"/>
      <c r="B85" s="29"/>
      <c r="C85" s="34">
        <f t="shared" ref="C85:C96" si="7">C84</f>
        <v>43592</v>
      </c>
      <c r="D85" s="183" t="str">
        <f>IF(ISNUMBER(SEARCH("GAME",G85)),"18:00","17:00")</f>
        <v>17:00</v>
      </c>
      <c r="E85" s="183" t="str">
        <f>IF(ISNUMBER(SEARCH("GAME",G85)),"21:00","19:00")</f>
        <v>19:00</v>
      </c>
      <c r="F85" s="36" t="s">
        <v>13</v>
      </c>
      <c r="G85" s="36" t="str">
        <f t="shared" si="5"/>
        <v>BOOKED</v>
      </c>
      <c r="H85" s="93" t="str">
        <f>$H$18</f>
        <v>Barrhead Orioles - 11U Mosquito AA</v>
      </c>
      <c r="I85" s="37" t="str">
        <f>$I$18</f>
        <v>Practice</v>
      </c>
      <c r="J85" s="263" t="str">
        <f>$J$18</f>
        <v>Jessica Luciuk</v>
      </c>
    </row>
    <row r="86" spans="1:10" ht="15.75" customHeight="1">
      <c r="A86" s="91"/>
      <c r="B86" s="38" t="s">
        <v>32</v>
      </c>
      <c r="C86" s="34">
        <f t="shared" si="7"/>
        <v>43592</v>
      </c>
      <c r="D86" s="183" t="str">
        <f>IF(ISNUMBER(SEARCH("GAME",G86)),"18:00","19:00")</f>
        <v>19:00</v>
      </c>
      <c r="E86" s="183">
        <v>0.875</v>
      </c>
      <c r="F86" s="36" t="s">
        <v>13</v>
      </c>
      <c r="G86" s="36" t="str">
        <f t="shared" si="5"/>
        <v>BOOKED</v>
      </c>
      <c r="H86" s="39" t="str">
        <f>$H$19</f>
        <v>Barrhead Orioles - 13U Pee Wee AA</v>
      </c>
      <c r="I86" s="39" t="str">
        <f>$I$19</f>
        <v>Practice</v>
      </c>
      <c r="J86" s="250" t="str">
        <f>$J$19</f>
        <v>Jason Kramm</v>
      </c>
    </row>
    <row r="87" spans="1:10" ht="15.75" customHeight="1">
      <c r="A87" s="91"/>
      <c r="B87" s="38" t="s">
        <v>33</v>
      </c>
      <c r="C87" s="30">
        <f t="shared" si="7"/>
        <v>43592</v>
      </c>
      <c r="D87" s="182" t="str">
        <f>IF(ISNUMBER(SEARCH("GAME",G87)),"18:00","17:00")</f>
        <v>17:00</v>
      </c>
      <c r="E87" s="182" t="str">
        <f>IF(ISNUMBER(SEARCH("GAME",G87)),"21:00","19:00")</f>
        <v>19:00</v>
      </c>
      <c r="F87" s="32" t="s">
        <v>17</v>
      </c>
      <c r="G87" s="32" t="str">
        <f t="shared" si="5"/>
        <v/>
      </c>
      <c r="H87" s="40">
        <f>$H$20</f>
        <v>0</v>
      </c>
      <c r="I87" s="32">
        <f>$I$20</f>
        <v>0</v>
      </c>
      <c r="J87" s="248">
        <f>$J$20</f>
        <v>0</v>
      </c>
    </row>
    <row r="88" spans="1:10" ht="15.75" customHeight="1">
      <c r="A88" s="91"/>
      <c r="B88" s="38" t="s">
        <v>34</v>
      </c>
      <c r="C88" s="30">
        <f t="shared" si="7"/>
        <v>43592</v>
      </c>
      <c r="D88" s="182" t="str">
        <f>IF(ISNUMBER(SEARCH("GAME",G88)),"18:00","19:00")</f>
        <v>19:00</v>
      </c>
      <c r="E88" s="182">
        <v>0.875</v>
      </c>
      <c r="F88" s="32" t="s">
        <v>17</v>
      </c>
      <c r="G88" s="32" t="str">
        <f t="shared" si="5"/>
        <v>BOOKED</v>
      </c>
      <c r="H88" s="32" t="str">
        <f>$H$21</f>
        <v>Barrhead Royals - U19 Midget 1</v>
      </c>
      <c r="I88" s="32" t="str">
        <f>$I$21</f>
        <v>Practice</v>
      </c>
      <c r="J88" s="248" t="str">
        <f>$J$21</f>
        <v>Joel Politeski/Al Lyslo</v>
      </c>
    </row>
    <row r="89" spans="1:10" ht="15.75" customHeight="1">
      <c r="A89" s="91"/>
      <c r="B89" s="38" t="s">
        <v>36</v>
      </c>
      <c r="C89" s="34">
        <f t="shared" si="7"/>
        <v>43592</v>
      </c>
      <c r="D89" s="183" t="str">
        <f>IF(ISNUMBER(SEARCH("GAME",G89)),"18:00","17:00")</f>
        <v>17:00</v>
      </c>
      <c r="E89" s="183" t="str">
        <f>IF(ISNUMBER(SEARCH("GAME",G89)),"21:00","19:00")</f>
        <v>19:00</v>
      </c>
      <c r="F89" s="39" t="s">
        <v>23</v>
      </c>
      <c r="G89" s="39" t="str">
        <f t="shared" si="5"/>
        <v>BOOKED</v>
      </c>
      <c r="H89" s="36" t="str">
        <f>$H$22</f>
        <v>Barrhead Royals – U12 Squirts 1</v>
      </c>
      <c r="I89" s="36" t="str">
        <f>$I$22</f>
        <v>Practice</v>
      </c>
      <c r="J89" s="250" t="str">
        <f>$J$22</f>
        <v>Janelle Schlitter</v>
      </c>
    </row>
    <row r="90" spans="1:10" ht="15.75" customHeight="1">
      <c r="A90" s="91">
        <v>1</v>
      </c>
      <c r="B90" s="38" t="s">
        <v>19</v>
      </c>
      <c r="C90" s="34">
        <f t="shared" si="7"/>
        <v>43592</v>
      </c>
      <c r="D90" s="183" t="str">
        <f>IF(ISNUMBER(SEARCH("GAME",G90)),"18:00","19:00")</f>
        <v>19:00</v>
      </c>
      <c r="E90" s="183">
        <v>0.875</v>
      </c>
      <c r="F90" s="39" t="s">
        <v>23</v>
      </c>
      <c r="G90" s="39" t="str">
        <f t="shared" si="5"/>
        <v>BOOKED</v>
      </c>
      <c r="H90" s="36" t="str">
        <f>$H$23</f>
        <v>Barrhead Royals – U14 PeeWee 1</v>
      </c>
      <c r="I90" s="39" t="str">
        <f>$I$23</f>
        <v>Practice</v>
      </c>
      <c r="J90" s="250" t="str">
        <f>$J$23</f>
        <v>Fred Rau</v>
      </c>
    </row>
    <row r="91" spans="1:10" ht="15.75" customHeight="1">
      <c r="A91" s="91"/>
      <c r="B91" s="38" t="s">
        <v>22</v>
      </c>
      <c r="C91" s="30">
        <f t="shared" si="7"/>
        <v>43592</v>
      </c>
      <c r="D91" s="182" t="str">
        <f>IF(ISNUMBER(SEARCH("GAME",G91)),"18:00","17:00")</f>
        <v>17:00</v>
      </c>
      <c r="E91" s="182" t="str">
        <f>IF(ISNUMBER(SEARCH("GAME",G91)),"21:00","19:00")</f>
        <v>19:00</v>
      </c>
      <c r="F91" s="33" t="s">
        <v>27</v>
      </c>
      <c r="G91" s="40" t="str">
        <f t="shared" si="5"/>
        <v>BOOKED</v>
      </c>
      <c r="H91" s="33" t="str">
        <f>$H$24</f>
        <v>Barrhead Royals – U10 Mites 1</v>
      </c>
      <c r="I91" s="32" t="str">
        <f>$I$24</f>
        <v>Practice</v>
      </c>
      <c r="J91" s="248" t="str">
        <f>$J$24</f>
        <v>Joel/Keri Messmer</v>
      </c>
    </row>
    <row r="92" spans="1:10" ht="15.75" customHeight="1">
      <c r="A92" s="91"/>
      <c r="B92" s="38" t="s">
        <v>26</v>
      </c>
      <c r="C92" s="30">
        <f t="shared" si="7"/>
        <v>43592</v>
      </c>
      <c r="D92" s="182" t="str">
        <f>IF(ISNUMBER(SEARCH("GAME",G92)),"18:00","19:00")</f>
        <v>19:00</v>
      </c>
      <c r="E92" s="182">
        <v>0.875</v>
      </c>
      <c r="F92" s="33" t="s">
        <v>27</v>
      </c>
      <c r="G92" s="40" t="str">
        <f t="shared" si="5"/>
        <v>BOOKED</v>
      </c>
      <c r="H92" s="33" t="str">
        <f>$H$25</f>
        <v>Barrhead Royals – U12 Squirts 2</v>
      </c>
      <c r="I92" s="32" t="str">
        <f>$I$25</f>
        <v>Practice</v>
      </c>
      <c r="J92" s="248" t="str">
        <f>$J$25</f>
        <v>Jeremy Ochremchuk</v>
      </c>
    </row>
    <row r="93" spans="1:10" ht="15.75" customHeight="1">
      <c r="A93" s="89"/>
      <c r="B93" s="29"/>
      <c r="C93" s="34">
        <f t="shared" si="7"/>
        <v>43592</v>
      </c>
      <c r="D93" s="183" t="str">
        <f>IF(ISNUMBER(SEARCH("GAME",G93)),"18:00","17:00")</f>
        <v>18:00</v>
      </c>
      <c r="E93" s="183" t="str">
        <f>IF(ISNUMBER(SEARCH("GAME",G93)),"21:00","19:00")</f>
        <v>21:00</v>
      </c>
      <c r="F93" s="39" t="s">
        <v>30</v>
      </c>
      <c r="G93" s="105" t="s">
        <v>86</v>
      </c>
      <c r="H93" s="39">
        <f>$H$26</f>
        <v>0</v>
      </c>
      <c r="I93" s="36">
        <f>$I$26</f>
        <v>0</v>
      </c>
      <c r="J93" s="250">
        <f>$J$26</f>
        <v>0</v>
      </c>
    </row>
    <row r="94" spans="1:10" ht="15.75" customHeight="1">
      <c r="A94" s="89"/>
      <c r="B94" s="29"/>
      <c r="C94" s="34">
        <f t="shared" si="7"/>
        <v>43592</v>
      </c>
      <c r="D94" s="183" t="str">
        <f>IF(ISNUMBER(SEARCH("GAME",G94)),"18:00","19:00")</f>
        <v>18:00</v>
      </c>
      <c r="E94" s="183">
        <v>0.875</v>
      </c>
      <c r="F94" s="39" t="s">
        <v>30</v>
      </c>
      <c r="G94" s="105" t="s">
        <v>86</v>
      </c>
      <c r="H94" s="135" t="s">
        <v>111</v>
      </c>
      <c r="I94" s="135" t="s">
        <v>108</v>
      </c>
      <c r="J94" s="250" t="s">
        <v>110</v>
      </c>
    </row>
    <row r="95" spans="1:10" ht="15.75" customHeight="1">
      <c r="A95" s="89"/>
      <c r="B95" s="29"/>
      <c r="C95" s="30">
        <f t="shared" si="7"/>
        <v>43592</v>
      </c>
      <c r="D95" s="182" t="str">
        <f>IF(ISNUMBER(SEARCH("GAME",G95)),"18:00","17:00")</f>
        <v>17:00</v>
      </c>
      <c r="E95" s="182" t="str">
        <f>IF(ISNUMBER(SEARCH("GAME",G95)),"21:00","19:00")</f>
        <v>19:00</v>
      </c>
      <c r="F95" s="33" t="s">
        <v>31</v>
      </c>
      <c r="G95" s="40" t="str">
        <f t="shared" si="5"/>
        <v/>
      </c>
      <c r="H95" s="33">
        <f>$H$28</f>
        <v>0</v>
      </c>
      <c r="I95" s="32">
        <f>$I$28</f>
        <v>0</v>
      </c>
      <c r="J95" s="248">
        <f>$J$28</f>
        <v>0</v>
      </c>
    </row>
    <row r="96" spans="1:10" ht="15.75" customHeight="1" thickBot="1">
      <c r="A96" s="89"/>
      <c r="B96" s="41"/>
      <c r="C96" s="42">
        <f t="shared" si="7"/>
        <v>43592</v>
      </c>
      <c r="D96" s="184" t="str">
        <f>IF(ISNUMBER(SEARCH("GAME",G96)),"18:00","19:00")</f>
        <v>19:00</v>
      </c>
      <c r="E96" s="184">
        <v>0.875</v>
      </c>
      <c r="F96" s="44" t="s">
        <v>31</v>
      </c>
      <c r="G96" s="44" t="str">
        <f t="shared" si="5"/>
        <v/>
      </c>
      <c r="H96" s="44">
        <f>$H$29</f>
        <v>0</v>
      </c>
      <c r="I96" s="45">
        <f>$I$29</f>
        <v>0</v>
      </c>
      <c r="J96" s="251">
        <f>$J$29</f>
        <v>0</v>
      </c>
    </row>
    <row r="97" spans="1:10" ht="15.75" customHeight="1">
      <c r="A97" s="89"/>
      <c r="B97" s="46"/>
      <c r="C97" s="138">
        <f>C83+1</f>
        <v>43593</v>
      </c>
      <c r="D97" s="185" t="str">
        <f>IF(ISNUMBER(SEARCH("GAME",G97)),"18:00","17:00")</f>
        <v>17:00</v>
      </c>
      <c r="E97" s="185" t="str">
        <f>IF(ISNUMBER(SEARCH("GAME",G97)),"21:00","19:00")</f>
        <v>19:00</v>
      </c>
      <c r="F97" s="139" t="s">
        <v>9</v>
      </c>
      <c r="G97" s="139" t="str">
        <f t="shared" si="5"/>
        <v/>
      </c>
      <c r="H97" s="116">
        <f>$H$30</f>
        <v>0</v>
      </c>
      <c r="I97" s="139">
        <f>$I$30</f>
        <v>0</v>
      </c>
      <c r="J97" s="264">
        <f>$J$30</f>
        <v>0</v>
      </c>
    </row>
    <row r="98" spans="1:10" ht="15.75" customHeight="1">
      <c r="A98" s="94"/>
      <c r="B98" s="52"/>
      <c r="C98" s="140">
        <f>C97</f>
        <v>43593</v>
      </c>
      <c r="D98" s="186" t="str">
        <f>IF(ISNUMBER(SEARCH("GAME",G98)),"18:00","19:00")</f>
        <v>19:00</v>
      </c>
      <c r="E98" s="186">
        <v>0.875</v>
      </c>
      <c r="F98" s="117" t="s">
        <v>9</v>
      </c>
      <c r="G98" s="117" t="str">
        <f t="shared" si="5"/>
        <v>BOOKED</v>
      </c>
      <c r="H98" s="117" t="str">
        <f>$H$31</f>
        <v>Barrhead Orioles – Midget AA</v>
      </c>
      <c r="I98" s="117" t="str">
        <f>$I$31</f>
        <v>Practice</v>
      </c>
      <c r="J98" s="265" t="str">
        <f>$J$31</f>
        <v>Rod Callihoo</v>
      </c>
    </row>
    <row r="99" spans="1:10" ht="15.75" customHeight="1">
      <c r="A99" s="95"/>
      <c r="B99" s="58" t="s">
        <v>40</v>
      </c>
      <c r="C99" s="141">
        <f t="shared" ref="C99:C110" si="8">C98</f>
        <v>43593</v>
      </c>
      <c r="D99" s="187" t="str">
        <f>IF(ISNUMBER(SEARCH("GAME",G99)),"18:00","17:00")</f>
        <v>17:00</v>
      </c>
      <c r="E99" s="187" t="str">
        <f>IF(ISNUMBER(SEARCH("GAME",G99)),"21:00","19:00")</f>
        <v>19:00</v>
      </c>
      <c r="F99" s="119" t="s">
        <v>13</v>
      </c>
      <c r="G99" s="119" t="str">
        <f t="shared" si="5"/>
        <v>BOOKED</v>
      </c>
      <c r="H99" s="120" t="str">
        <f>$H$32</f>
        <v>Barrhead Orioles - 11U Mosquito AA</v>
      </c>
      <c r="I99" s="119" t="str">
        <f>$I$32</f>
        <v>Practice</v>
      </c>
      <c r="J99" s="266" t="str">
        <f>$J$32</f>
        <v>Jessica Luciuk</v>
      </c>
    </row>
    <row r="100" spans="1:10" ht="15.75" customHeight="1">
      <c r="A100" s="95"/>
      <c r="B100" s="58" t="s">
        <v>34</v>
      </c>
      <c r="C100" s="141">
        <f t="shared" si="8"/>
        <v>43593</v>
      </c>
      <c r="D100" s="187" t="str">
        <f>IF(ISNUMBER(SEARCH("GAME",G100)),"18:00","19:00")</f>
        <v>19:00</v>
      </c>
      <c r="E100" s="187">
        <v>0.875</v>
      </c>
      <c r="F100" s="119" t="s">
        <v>13</v>
      </c>
      <c r="G100" s="119" t="str">
        <f t="shared" si="5"/>
        <v/>
      </c>
      <c r="H100" s="119" t="s">
        <v>65</v>
      </c>
      <c r="I100" s="120" t="s">
        <v>89</v>
      </c>
      <c r="J100" s="266" t="str">
        <f>$J$33</f>
        <v>Steve Kaplan</v>
      </c>
    </row>
    <row r="101" spans="1:10" ht="15.75" customHeight="1">
      <c r="A101" s="95"/>
      <c r="B101" s="58" t="s">
        <v>19</v>
      </c>
      <c r="C101" s="140">
        <f t="shared" si="8"/>
        <v>43593</v>
      </c>
      <c r="D101" s="186" t="str">
        <f>IF(ISNUMBER(SEARCH("GAME",G101)),"18:00","17:00")</f>
        <v>18:00</v>
      </c>
      <c r="E101" s="186" t="str">
        <f>IF(ISNUMBER(SEARCH("GAME",G101)),"21:00","19:00")</f>
        <v>21:00</v>
      </c>
      <c r="F101" s="117" t="s">
        <v>17</v>
      </c>
      <c r="G101" s="117" t="s">
        <v>86</v>
      </c>
      <c r="H101" s="118" t="str">
        <f>$H$34</f>
        <v>Barrhead Orioles – Mosquito 2</v>
      </c>
      <c r="I101" s="117" t="s">
        <v>46</v>
      </c>
      <c r="J101" s="265" t="str">
        <f>$J$34</f>
        <v>Jennifer Wood</v>
      </c>
    </row>
    <row r="102" spans="1:10" ht="15.75" customHeight="1">
      <c r="A102" s="95"/>
      <c r="B102" s="58" t="s">
        <v>16</v>
      </c>
      <c r="C102" s="140">
        <f t="shared" si="8"/>
        <v>43593</v>
      </c>
      <c r="D102" s="186">
        <v>0.75</v>
      </c>
      <c r="E102" s="186">
        <v>0.875</v>
      </c>
      <c r="F102" s="118" t="s">
        <v>17</v>
      </c>
      <c r="G102" s="118" t="s">
        <v>86</v>
      </c>
      <c r="H102" s="117" t="s">
        <v>82</v>
      </c>
      <c r="I102" s="118" t="s">
        <v>99</v>
      </c>
      <c r="J102" s="265" t="str">
        <f>$J$35</f>
        <v>Vince Wiese</v>
      </c>
    </row>
    <row r="103" spans="1:10" ht="15.75" customHeight="1">
      <c r="A103" s="95">
        <v>1</v>
      </c>
      <c r="B103" s="58" t="s">
        <v>34</v>
      </c>
      <c r="C103" s="141">
        <f t="shared" si="8"/>
        <v>43593</v>
      </c>
      <c r="D103" s="187">
        <v>0.75</v>
      </c>
      <c r="E103" s="187">
        <v>0.875</v>
      </c>
      <c r="F103" s="119" t="s">
        <v>23</v>
      </c>
      <c r="G103" s="119" t="s">
        <v>86</v>
      </c>
      <c r="H103" s="120" t="s">
        <v>84</v>
      </c>
      <c r="I103" s="120" t="s">
        <v>83</v>
      </c>
      <c r="J103" s="266" t="str">
        <f>$J$36</f>
        <v>Janelle Schlitter</v>
      </c>
    </row>
    <row r="104" spans="1:10" ht="15.75" customHeight="1">
      <c r="A104" s="95"/>
      <c r="B104" s="58" t="s">
        <v>36</v>
      </c>
      <c r="C104" s="141">
        <f t="shared" si="8"/>
        <v>43593</v>
      </c>
      <c r="D104" s="187" t="str">
        <f>IF(ISNUMBER(SEARCH("GAME",G104)),"18:00","19:00")</f>
        <v>18:00</v>
      </c>
      <c r="E104" s="187">
        <v>0.875</v>
      </c>
      <c r="F104" s="120" t="s">
        <v>23</v>
      </c>
      <c r="G104" s="120" t="s">
        <v>86</v>
      </c>
      <c r="H104" s="120" t="str">
        <f>$H$37</f>
        <v>Barrhead Orioles - Sr. Rookie 1</v>
      </c>
      <c r="I104" s="120" t="s">
        <v>82</v>
      </c>
      <c r="J104" s="266" t="str">
        <f>$J$37</f>
        <v>Kim Luciuk</v>
      </c>
    </row>
    <row r="105" spans="1:10" ht="15.75" customHeight="1">
      <c r="A105" s="95"/>
      <c r="B105" s="58" t="s">
        <v>19</v>
      </c>
      <c r="C105" s="140">
        <f t="shared" si="8"/>
        <v>43593</v>
      </c>
      <c r="D105" s="186">
        <v>0.75</v>
      </c>
      <c r="E105" s="186">
        <v>0.875</v>
      </c>
      <c r="F105" s="117" t="s">
        <v>27</v>
      </c>
      <c r="G105" s="117" t="str">
        <f t="shared" si="5"/>
        <v>BOOKED</v>
      </c>
      <c r="H105" s="118" t="str">
        <f>$H$38</f>
        <v>Barrhead Orioles – Jr. Rookie 1</v>
      </c>
      <c r="I105" s="118" t="str">
        <f>$I$38</f>
        <v>Practice</v>
      </c>
      <c r="J105" s="265" t="str">
        <f>$J$38</f>
        <v>Amanda Harding</v>
      </c>
    </row>
    <row r="106" spans="1:10" ht="15.75" customHeight="1">
      <c r="A106" s="95"/>
      <c r="B106" s="58" t="s">
        <v>22</v>
      </c>
      <c r="C106" s="140">
        <f t="shared" si="8"/>
        <v>43593</v>
      </c>
      <c r="D106" s="186" t="str">
        <f>IF(ISNUMBER(SEARCH("GAME",G106)),"18:00","19:00")</f>
        <v>19:00</v>
      </c>
      <c r="E106" s="186">
        <v>0.875</v>
      </c>
      <c r="F106" s="117" t="s">
        <v>27</v>
      </c>
      <c r="G106" s="117" t="str">
        <f t="shared" si="5"/>
        <v/>
      </c>
      <c r="H106" s="118">
        <f>$H$39</f>
        <v>0</v>
      </c>
      <c r="I106" s="118">
        <f>$I$39</f>
        <v>0</v>
      </c>
      <c r="J106" s="265">
        <f>$J$39</f>
        <v>0</v>
      </c>
    </row>
    <row r="107" spans="1:10" ht="15.75" customHeight="1">
      <c r="A107" s="95"/>
      <c r="B107" s="58" t="s">
        <v>26</v>
      </c>
      <c r="C107" s="141">
        <f t="shared" si="8"/>
        <v>43593</v>
      </c>
      <c r="D107" s="187" t="str">
        <f>IF(ISNUMBER(SEARCH("GAME",G107)),"18:00","17:00")</f>
        <v>17:00</v>
      </c>
      <c r="E107" s="187" t="str">
        <f>IF(ISNUMBER(SEARCH("GAME",G107)),"21:00","19:00")</f>
        <v>19:00</v>
      </c>
      <c r="F107" s="120" t="s">
        <v>30</v>
      </c>
      <c r="G107" s="120" t="str">
        <f t="shared" si="5"/>
        <v/>
      </c>
      <c r="H107" s="120">
        <f>$H$40</f>
        <v>0</v>
      </c>
      <c r="I107" s="120">
        <f>$I$40</f>
        <v>0</v>
      </c>
      <c r="J107" s="266">
        <f>$J$40</f>
        <v>0</v>
      </c>
    </row>
    <row r="108" spans="1:10" ht="15.75" customHeight="1">
      <c r="A108" s="94"/>
      <c r="B108" s="52"/>
      <c r="C108" s="141">
        <f t="shared" si="8"/>
        <v>43593</v>
      </c>
      <c r="D108" s="187" t="str">
        <f>IF(ISNUMBER(SEARCH("GAME",G108)),"18:00","19:00")</f>
        <v>19:00</v>
      </c>
      <c r="E108" s="187">
        <v>0.875</v>
      </c>
      <c r="F108" s="120" t="s">
        <v>30</v>
      </c>
      <c r="G108" s="120" t="str">
        <f t="shared" si="5"/>
        <v/>
      </c>
      <c r="H108" s="120">
        <f>$H$41</f>
        <v>0</v>
      </c>
      <c r="I108" s="120">
        <f>$I$41</f>
        <v>0</v>
      </c>
      <c r="J108" s="266">
        <f>$J$41</f>
        <v>0</v>
      </c>
    </row>
    <row r="109" spans="1:10" ht="15.75" customHeight="1">
      <c r="A109" s="94"/>
      <c r="B109" s="52"/>
      <c r="C109" s="140">
        <f t="shared" si="8"/>
        <v>43593</v>
      </c>
      <c r="D109" s="186" t="str">
        <f>IF(ISNUMBER(SEARCH("GAME",G109)),"18:00","17:00")</f>
        <v>17:00</v>
      </c>
      <c r="E109" s="186" t="str">
        <f>IF(ISNUMBER(SEARCH("GAME",G109)),"21:00","19:00")</f>
        <v>19:00</v>
      </c>
      <c r="F109" s="118" t="s">
        <v>31</v>
      </c>
      <c r="G109" s="118" t="str">
        <f t="shared" si="5"/>
        <v/>
      </c>
      <c r="H109" s="118">
        <f>$H$42</f>
        <v>0</v>
      </c>
      <c r="I109" s="118">
        <f>$I$42</f>
        <v>0</v>
      </c>
      <c r="J109" s="265">
        <f>$J$42</f>
        <v>0</v>
      </c>
    </row>
    <row r="110" spans="1:10" ht="15.75" customHeight="1" thickBot="1">
      <c r="A110" s="94"/>
      <c r="B110" s="63"/>
      <c r="C110" s="142">
        <f t="shared" si="8"/>
        <v>43593</v>
      </c>
      <c r="D110" s="188" t="str">
        <f>IF(ISNUMBER(SEARCH("GAME",G110)),"18:00","19:00")</f>
        <v>19:00</v>
      </c>
      <c r="E110" s="188">
        <v>0.875</v>
      </c>
      <c r="F110" s="121" t="s">
        <v>31</v>
      </c>
      <c r="G110" s="121" t="str">
        <f t="shared" si="5"/>
        <v/>
      </c>
      <c r="H110" s="121">
        <f>$H$43</f>
        <v>0</v>
      </c>
      <c r="I110" s="121">
        <f>$I$43</f>
        <v>0</v>
      </c>
      <c r="J110" s="267">
        <f>$J$43</f>
        <v>0</v>
      </c>
    </row>
    <row r="111" spans="1:10" ht="15.75" customHeight="1">
      <c r="A111" s="89"/>
      <c r="B111" s="67"/>
      <c r="C111" s="143">
        <f>C97+1</f>
        <v>43594</v>
      </c>
      <c r="D111" s="189" t="str">
        <f>IF(ISNUMBER(SEARCH("GAME",G111)),"18:00","17:00")</f>
        <v>17:00</v>
      </c>
      <c r="E111" s="189" t="str">
        <f>IF(ISNUMBER(SEARCH("GAME",G111)),"21:00","19:00")</f>
        <v>19:00</v>
      </c>
      <c r="F111" s="144" t="s">
        <v>9</v>
      </c>
      <c r="G111" s="144" t="str">
        <f t="shared" si="5"/>
        <v/>
      </c>
      <c r="H111" s="122">
        <f>$H$44</f>
        <v>0</v>
      </c>
      <c r="I111" s="122">
        <f>$I$44</f>
        <v>0</v>
      </c>
      <c r="J111" s="268">
        <f>$J$44</f>
        <v>0</v>
      </c>
    </row>
    <row r="112" spans="1:10" ht="15.75" customHeight="1">
      <c r="A112" s="89"/>
      <c r="B112" s="72"/>
      <c r="C112" s="145">
        <f>C111</f>
        <v>43594</v>
      </c>
      <c r="D112" s="190" t="str">
        <f>IF(ISNUMBER(SEARCH("GAME",G112)),"18:00","19:00")</f>
        <v>19:00</v>
      </c>
      <c r="E112" s="190">
        <v>0.875</v>
      </c>
      <c r="F112" s="146" t="s">
        <v>9</v>
      </c>
      <c r="G112" s="146" t="str">
        <f t="shared" si="5"/>
        <v>BOOKED</v>
      </c>
      <c r="H112" s="124" t="str">
        <f>$H$45</f>
        <v>Barrhead Orioles - 15U Bantam AA</v>
      </c>
      <c r="I112" s="124" t="str">
        <f>$I$45</f>
        <v>Practice</v>
      </c>
      <c r="J112" s="269" t="str">
        <f>$J$45</f>
        <v>Terry Rentz</v>
      </c>
    </row>
    <row r="113" spans="1:10" ht="15.75" customHeight="1">
      <c r="A113" s="89"/>
      <c r="B113" s="72"/>
      <c r="C113" s="147">
        <f t="shared" ref="C113:C124" si="9">C112</f>
        <v>43594</v>
      </c>
      <c r="D113" s="191" t="str">
        <f>IF(ISNUMBER(SEARCH("GAME",G113)),"18:00","17:00")</f>
        <v>17:00</v>
      </c>
      <c r="E113" s="191" t="str">
        <f>IF(ISNUMBER(SEARCH("GAME",G113)),"21:00","19:00")</f>
        <v>19:00</v>
      </c>
      <c r="F113" s="148" t="s">
        <v>13</v>
      </c>
      <c r="G113" s="148" t="str">
        <f t="shared" si="5"/>
        <v/>
      </c>
      <c r="H113" s="126">
        <f>$H$46</f>
        <v>0</v>
      </c>
      <c r="I113" s="126">
        <f>$I$46</f>
        <v>0</v>
      </c>
      <c r="J113" s="270">
        <f>$J$46</f>
        <v>0</v>
      </c>
    </row>
    <row r="114" spans="1:10" ht="15.75" customHeight="1">
      <c r="A114" s="91"/>
      <c r="B114" s="81" t="s">
        <v>32</v>
      </c>
      <c r="C114" s="147">
        <f t="shared" si="9"/>
        <v>43594</v>
      </c>
      <c r="D114" s="191" t="str">
        <f>IF(ISNUMBER(SEARCH("GAME",G114)),"18:00","19:00")</f>
        <v>19:00</v>
      </c>
      <c r="E114" s="191">
        <v>0.875</v>
      </c>
      <c r="F114" s="148" t="s">
        <v>13</v>
      </c>
      <c r="G114" s="148" t="str">
        <f t="shared" si="5"/>
        <v>BOOKED</v>
      </c>
      <c r="H114" s="148" t="str">
        <f>$H$47</f>
        <v>Barrhead Orioles - 13U Pee Wee AA</v>
      </c>
      <c r="I114" s="148" t="str">
        <f>$I$47</f>
        <v>Practice</v>
      </c>
      <c r="J114" s="270" t="str">
        <f>$J$47</f>
        <v>Jason Kramm</v>
      </c>
    </row>
    <row r="115" spans="1:10" ht="15.75" customHeight="1">
      <c r="A115" s="91"/>
      <c r="B115" s="81" t="s">
        <v>41</v>
      </c>
      <c r="C115" s="145">
        <f t="shared" si="9"/>
        <v>43594</v>
      </c>
      <c r="D115" s="190" t="str">
        <f>IF(ISNUMBER(SEARCH("GAME",G115)),"18:00","17:00")</f>
        <v>17:00</v>
      </c>
      <c r="E115" s="190" t="str">
        <f>IF(ISNUMBER(SEARCH("GAME",G115)),"21:00","19:00")</f>
        <v>19:00</v>
      </c>
      <c r="F115" s="146" t="s">
        <v>17</v>
      </c>
      <c r="G115" s="146" t="str">
        <f t="shared" si="5"/>
        <v/>
      </c>
      <c r="H115" s="124">
        <f>$H$48</f>
        <v>0</v>
      </c>
      <c r="I115" s="146">
        <f>$I$48</f>
        <v>0</v>
      </c>
      <c r="J115" s="269">
        <f>$J$48</f>
        <v>0</v>
      </c>
    </row>
    <row r="116" spans="1:10" ht="15.75" customHeight="1">
      <c r="A116" s="91"/>
      <c r="B116" s="81" t="s">
        <v>33</v>
      </c>
      <c r="C116" s="145">
        <f t="shared" si="9"/>
        <v>43594</v>
      </c>
      <c r="D116" s="190" t="str">
        <f>IF(ISNUMBER(SEARCH("GAME",G116)),"18:00","19:00")</f>
        <v>19:00</v>
      </c>
      <c r="E116" s="190">
        <v>0.875</v>
      </c>
      <c r="F116" s="146" t="s">
        <v>17</v>
      </c>
      <c r="G116" s="146" t="str">
        <f t="shared" si="5"/>
        <v>BOOKED</v>
      </c>
      <c r="H116" s="146" t="str">
        <f>$H$49</f>
        <v>Barrhead Royals - U19 Midget 1</v>
      </c>
      <c r="I116" s="146" t="str">
        <f>$I$49</f>
        <v>Practice</v>
      </c>
      <c r="J116" s="269" t="str">
        <f>$J$49</f>
        <v>Joel Politeski/Al Lyslo</v>
      </c>
    </row>
    <row r="117" spans="1:10" ht="15.75" customHeight="1">
      <c r="A117" s="91">
        <v>1</v>
      </c>
      <c r="B117" s="81" t="s">
        <v>42</v>
      </c>
      <c r="C117" s="147">
        <f t="shared" si="9"/>
        <v>43594</v>
      </c>
      <c r="D117" s="191" t="str">
        <f>IF(ISNUMBER(SEARCH("GAME",G117)),"18:00","17:00")</f>
        <v>18:00</v>
      </c>
      <c r="E117" s="191" t="str">
        <f>IF(ISNUMBER(SEARCH("GAME",G117)),"21:00","19:00")</f>
        <v>21:00</v>
      </c>
      <c r="F117" s="126" t="s">
        <v>23</v>
      </c>
      <c r="G117" s="126" t="s">
        <v>86</v>
      </c>
      <c r="H117" s="148" t="s">
        <v>94</v>
      </c>
      <c r="I117" s="148" t="s">
        <v>84</v>
      </c>
      <c r="J117" s="270" t="str">
        <f>$J$50</f>
        <v>Janelle Schlitter</v>
      </c>
    </row>
    <row r="118" spans="1:10" ht="15.75" customHeight="1">
      <c r="A118" s="91"/>
      <c r="B118" s="81" t="s">
        <v>36</v>
      </c>
      <c r="C118" s="210">
        <f t="shared" si="9"/>
        <v>43594</v>
      </c>
      <c r="D118" s="211" t="str">
        <f>IF(ISNUMBER(SEARCH("GAME",G118)),"18:00","19:00")</f>
        <v>19:00</v>
      </c>
      <c r="E118" s="211">
        <v>0.875</v>
      </c>
      <c r="F118" s="212" t="s">
        <v>27</v>
      </c>
      <c r="G118" s="212" t="str">
        <f t="shared" si="5"/>
        <v>BOOKED</v>
      </c>
      <c r="H118" s="213" t="str">
        <f>$H$51</f>
        <v>Barrhead Royals – U14 PeeWee 1</v>
      </c>
      <c r="I118" s="212" t="str">
        <f>$I$51</f>
        <v>Practice</v>
      </c>
      <c r="J118" s="271" t="str">
        <f>$J$51</f>
        <v>Fred Rau</v>
      </c>
    </row>
    <row r="119" spans="1:10" ht="15.75" customHeight="1">
      <c r="A119" s="91"/>
      <c r="B119" s="81" t="s">
        <v>19</v>
      </c>
      <c r="C119" s="145">
        <f t="shared" si="9"/>
        <v>43594</v>
      </c>
      <c r="D119" s="190" t="str">
        <f>IF(ISNUMBER(SEARCH("GAME",G119)),"18:00","17:00")</f>
        <v>17:00</v>
      </c>
      <c r="E119" s="190" t="str">
        <f>IF(ISNUMBER(SEARCH("GAME",G119)),"21:00","19:00")</f>
        <v>19:00</v>
      </c>
      <c r="F119" s="124" t="s">
        <v>27</v>
      </c>
      <c r="G119" s="124" t="str">
        <f t="shared" si="5"/>
        <v>BOOKED</v>
      </c>
      <c r="H119" s="124" t="str">
        <f>$H$52</f>
        <v>Barrhead Royals – U10 Mites 1</v>
      </c>
      <c r="I119" s="146" t="str">
        <f>$I$52</f>
        <v>Practice</v>
      </c>
      <c r="J119" s="269" t="str">
        <f>$J$52</f>
        <v>Joel/Keri Messmer</v>
      </c>
    </row>
    <row r="120" spans="1:10" ht="15.75" customHeight="1">
      <c r="A120" s="91"/>
      <c r="B120" s="81" t="s">
        <v>22</v>
      </c>
      <c r="C120" s="145">
        <f t="shared" si="9"/>
        <v>43594</v>
      </c>
      <c r="D120" s="190" t="str">
        <f>IF(ISNUMBER(SEARCH("GAME",G120)),"18:00","19:00")</f>
        <v>19:00</v>
      </c>
      <c r="E120" s="190">
        <v>0.875</v>
      </c>
      <c r="F120" s="124" t="s">
        <v>27</v>
      </c>
      <c r="G120" s="124" t="str">
        <f t="shared" si="5"/>
        <v/>
      </c>
      <c r="H120" s="124" t="s">
        <v>85</v>
      </c>
      <c r="I120" s="146" t="s">
        <v>93</v>
      </c>
      <c r="J120" s="269" t="str">
        <f>$J$53</f>
        <v>Jeremy Ochremchuk</v>
      </c>
    </row>
    <row r="121" spans="1:10" ht="15.75" customHeight="1">
      <c r="A121" s="91"/>
      <c r="B121" s="81" t="s">
        <v>26</v>
      </c>
      <c r="C121" s="147">
        <f t="shared" si="9"/>
        <v>43594</v>
      </c>
      <c r="D121" s="191" t="str">
        <f>IF(ISNUMBER(SEARCH("GAME",G121)),"18:00","17:00")</f>
        <v>18:00</v>
      </c>
      <c r="E121" s="191" t="str">
        <f>IF(ISNUMBER(SEARCH("GAME",G121)),"21:00","19:00")</f>
        <v>21:00</v>
      </c>
      <c r="F121" s="126" t="s">
        <v>30</v>
      </c>
      <c r="G121" s="126" t="s">
        <v>86</v>
      </c>
      <c r="H121" s="126">
        <f>$H$54</f>
        <v>0</v>
      </c>
      <c r="I121" s="148">
        <f>$I$54</f>
        <v>0</v>
      </c>
      <c r="J121" s="270">
        <f>$J$54</f>
        <v>0</v>
      </c>
    </row>
    <row r="122" spans="1:10" ht="15.75" customHeight="1">
      <c r="A122" s="89"/>
      <c r="B122" s="72"/>
      <c r="C122" s="147">
        <f t="shared" si="9"/>
        <v>43594</v>
      </c>
      <c r="D122" s="191" t="str">
        <f>IF(ISNUMBER(SEARCH("GAME",G122)),"18:00","19:00")</f>
        <v>18:00</v>
      </c>
      <c r="E122" s="191">
        <v>0.875</v>
      </c>
      <c r="F122" s="126" t="s">
        <v>30</v>
      </c>
      <c r="G122" s="126" t="s">
        <v>86</v>
      </c>
      <c r="H122" s="126" t="s">
        <v>111</v>
      </c>
      <c r="I122" s="148" t="s">
        <v>109</v>
      </c>
      <c r="J122" s="270" t="str">
        <f>$J$55</f>
        <v>Raya Lindquist</v>
      </c>
    </row>
    <row r="123" spans="1:10" ht="15.75" customHeight="1">
      <c r="A123" s="89"/>
      <c r="B123" s="72"/>
      <c r="C123" s="145">
        <f t="shared" si="9"/>
        <v>43594</v>
      </c>
      <c r="D123" s="190" t="str">
        <f>IF(ISNUMBER(SEARCH("GAME",G123)),"18:00","17:00")</f>
        <v>18:00</v>
      </c>
      <c r="E123" s="190" t="str">
        <f>IF(ISNUMBER(SEARCH("GAME",G123)),"21:00","19:00")</f>
        <v>21:00</v>
      </c>
      <c r="F123" s="124" t="s">
        <v>31</v>
      </c>
      <c r="G123" s="124" t="s">
        <v>86</v>
      </c>
      <c r="H123" s="124">
        <f>$H$56</f>
        <v>0</v>
      </c>
      <c r="I123" s="146">
        <f>$I$56</f>
        <v>0</v>
      </c>
      <c r="J123" s="269">
        <f>$J$56</f>
        <v>0</v>
      </c>
    </row>
    <row r="124" spans="1:10" ht="15.75" customHeight="1" thickBot="1">
      <c r="A124" s="89"/>
      <c r="B124" s="83"/>
      <c r="C124" s="149">
        <f t="shared" si="9"/>
        <v>43594</v>
      </c>
      <c r="D124" s="192" t="str">
        <f>IF(ISNUMBER(SEARCH("GAME",G124)),"18:00","19:00")</f>
        <v>18:00</v>
      </c>
      <c r="E124" s="192">
        <v>0.875</v>
      </c>
      <c r="F124" s="127" t="s">
        <v>31</v>
      </c>
      <c r="G124" s="127" t="s">
        <v>86</v>
      </c>
      <c r="H124" s="127" t="s">
        <v>106</v>
      </c>
      <c r="I124" s="150" t="s">
        <v>112</v>
      </c>
      <c r="J124" s="272" t="str">
        <f>$J$57</f>
        <v>Raya Lindquist</v>
      </c>
    </row>
    <row r="125" spans="1:10" ht="15.75" customHeight="1" thickBot="1">
      <c r="A125" s="167"/>
      <c r="B125" s="168"/>
      <c r="C125" s="169"/>
      <c r="D125" s="193"/>
      <c r="E125" s="193"/>
      <c r="F125" s="171"/>
      <c r="G125" s="171"/>
      <c r="H125" s="171"/>
      <c r="I125" s="172"/>
      <c r="J125" s="261"/>
    </row>
    <row r="126" spans="1:10" ht="15.75" customHeight="1" thickBot="1">
      <c r="A126" s="167"/>
      <c r="B126" s="168"/>
      <c r="C126" s="169">
        <v>43595</v>
      </c>
      <c r="D126" s="193" t="str">
        <f>IF(ISNUMBER(SEARCH("GAME",G126)),"18:00","19:00")</f>
        <v>18:00</v>
      </c>
      <c r="E126" s="193">
        <v>0.875</v>
      </c>
      <c r="F126" s="171" t="s">
        <v>17</v>
      </c>
      <c r="G126" s="171" t="s">
        <v>86</v>
      </c>
      <c r="H126" s="171" t="s">
        <v>50</v>
      </c>
      <c r="I126" s="172" t="s">
        <v>90</v>
      </c>
      <c r="J126" s="261"/>
    </row>
    <row r="127" spans="1:10" ht="15.75" customHeight="1" thickBot="1">
      <c r="A127" s="173"/>
      <c r="B127" s="174"/>
      <c r="C127" s="175"/>
      <c r="D127" s="174"/>
      <c r="E127" s="174"/>
      <c r="F127" s="175"/>
      <c r="G127" s="175" t="str">
        <f t="shared" si="5"/>
        <v/>
      </c>
      <c r="H127" s="175"/>
      <c r="I127" s="175"/>
      <c r="J127" s="262"/>
    </row>
    <row r="128" spans="1:10" ht="15.75" customHeight="1">
      <c r="A128" s="89"/>
      <c r="B128" s="5"/>
      <c r="C128" s="151">
        <f>C124+4</f>
        <v>43598</v>
      </c>
      <c r="D128" s="194" t="str">
        <f>IF(ISNUMBER(SEARCH("GAME",G128)),"18:00","17:00")</f>
        <v>17:00</v>
      </c>
      <c r="E128" s="194" t="str">
        <f>IF(ISNUMBER(SEARCH("GAME",G128)),"21:00","19:00")</f>
        <v>19:00</v>
      </c>
      <c r="F128" s="152" t="s">
        <v>9</v>
      </c>
      <c r="G128" s="152" t="str">
        <f t="shared" si="5"/>
        <v/>
      </c>
      <c r="H128" s="129">
        <f>$H$2</f>
        <v>0</v>
      </c>
      <c r="I128" s="152">
        <f>$I$2</f>
        <v>0</v>
      </c>
      <c r="J128" s="273">
        <f>$J$2</f>
        <v>0</v>
      </c>
    </row>
    <row r="129" spans="1:10" ht="15.75" customHeight="1">
      <c r="A129" s="89"/>
      <c r="B129" s="9"/>
      <c r="C129" s="153">
        <f>C128</f>
        <v>43598</v>
      </c>
      <c r="D129" s="195" t="str">
        <f>IF(ISNUMBER(SEARCH("GAME",G129)),"18:00","19:00")</f>
        <v>19:00</v>
      </c>
      <c r="E129" s="195">
        <v>0.875</v>
      </c>
      <c r="F129" s="154" t="s">
        <v>9</v>
      </c>
      <c r="G129" s="154" t="str">
        <f t="shared" si="5"/>
        <v>BOOKED</v>
      </c>
      <c r="H129" s="154" t="str">
        <f>$H$3</f>
        <v>Barrhead Orioles – Midget AA</v>
      </c>
      <c r="I129" s="154" t="str">
        <f>$I$3</f>
        <v>Practice</v>
      </c>
      <c r="J129" s="274" t="str">
        <f>$J$3</f>
        <v>Rod Callihoo</v>
      </c>
    </row>
    <row r="130" spans="1:10" ht="15.75" customHeight="1">
      <c r="A130" s="91"/>
      <c r="B130" s="15" t="s">
        <v>12</v>
      </c>
      <c r="C130" s="155">
        <f t="shared" ref="C130:C141" si="10">C129</f>
        <v>43598</v>
      </c>
      <c r="D130" s="196" t="str">
        <f>IF(ISNUMBER(SEARCH("GAME",G130)),"18:00","17:00")</f>
        <v>18:00</v>
      </c>
      <c r="E130" s="196" t="str">
        <f>IF(ISNUMBER(SEARCH("GAME",G130)),"21:00","19:00")</f>
        <v>21:00</v>
      </c>
      <c r="F130" s="156" t="s">
        <v>13</v>
      </c>
      <c r="G130" s="156" t="s">
        <v>86</v>
      </c>
      <c r="H130" s="131">
        <f>$H$4</f>
        <v>0</v>
      </c>
      <c r="I130" s="156">
        <f>$I$4</f>
        <v>0</v>
      </c>
      <c r="J130" s="275">
        <f>$J$4</f>
        <v>0</v>
      </c>
    </row>
    <row r="131" spans="1:10" ht="15.75" customHeight="1">
      <c r="A131" s="91"/>
      <c r="B131" s="15" t="s">
        <v>14</v>
      </c>
      <c r="C131" s="155">
        <f t="shared" si="10"/>
        <v>43598</v>
      </c>
      <c r="D131" s="196" t="str">
        <f>IF(ISNUMBER(SEARCH("GAME",G131)),"18:00","19:00")</f>
        <v>18:00</v>
      </c>
      <c r="E131" s="196">
        <v>0.875</v>
      </c>
      <c r="F131" s="156" t="s">
        <v>13</v>
      </c>
      <c r="G131" s="156" t="s">
        <v>86</v>
      </c>
      <c r="H131" s="156" t="str">
        <f>$H$5</f>
        <v>Barrhead Orioles – PeeWee 1</v>
      </c>
      <c r="I131" s="156" t="s">
        <v>46</v>
      </c>
      <c r="J131" s="275" t="str">
        <f>$J$5</f>
        <v>Steve Kaplan</v>
      </c>
    </row>
    <row r="132" spans="1:10" ht="15.75" customHeight="1">
      <c r="A132" s="91"/>
      <c r="B132" s="15" t="s">
        <v>16</v>
      </c>
      <c r="C132" s="153">
        <f t="shared" si="10"/>
        <v>43598</v>
      </c>
      <c r="D132" s="195" t="str">
        <f>IF(ISNUMBER(SEARCH("GAME",G132)),"18:00","17:00")</f>
        <v>17:00</v>
      </c>
      <c r="E132" s="195" t="str">
        <f>IF(ISNUMBER(SEARCH("GAME",G132)),"21:00","19:00")</f>
        <v>19:00</v>
      </c>
      <c r="F132" s="154" t="s">
        <v>17</v>
      </c>
      <c r="G132" s="154" t="str">
        <f t="shared" si="5"/>
        <v>BOOKED</v>
      </c>
      <c r="H132" s="130" t="str">
        <f>$H$6</f>
        <v>Barrhead Orioles – Mosquito 2</v>
      </c>
      <c r="I132" s="154" t="str">
        <f>$I$6</f>
        <v>Practice</v>
      </c>
      <c r="J132" s="274" t="str">
        <f>$J$6</f>
        <v>Jennifer Wood</v>
      </c>
    </row>
    <row r="133" spans="1:10" ht="15.75" customHeight="1">
      <c r="A133" s="91"/>
      <c r="B133" s="15" t="s">
        <v>19</v>
      </c>
      <c r="C133" s="153">
        <f t="shared" si="10"/>
        <v>43598</v>
      </c>
      <c r="D133" s="195" t="str">
        <f>IF(ISNUMBER(SEARCH("GAME",G133)),"18:00","19:00")</f>
        <v>19:00</v>
      </c>
      <c r="E133" s="195">
        <v>0.875</v>
      </c>
      <c r="F133" s="130" t="s">
        <v>17</v>
      </c>
      <c r="G133" s="130" t="str">
        <f t="shared" si="5"/>
        <v>BOOKED</v>
      </c>
      <c r="H133" s="154" t="str">
        <f>$H$7</f>
        <v>Barrhead Orioles – Mosquito 1</v>
      </c>
      <c r="I133" s="154" t="str">
        <f>$I$7</f>
        <v>Practice</v>
      </c>
      <c r="J133" s="274" t="str">
        <f>$J$7</f>
        <v>Vince Wiese</v>
      </c>
    </row>
    <row r="134" spans="1:10" ht="15.75" customHeight="1">
      <c r="A134" s="91">
        <v>2</v>
      </c>
      <c r="B134" s="15" t="s">
        <v>22</v>
      </c>
      <c r="C134" s="155">
        <f t="shared" si="10"/>
        <v>43598</v>
      </c>
      <c r="D134" s="196" t="str">
        <f>IF(ISNUMBER(SEARCH("GAME",G134)),"18:00","17:00")</f>
        <v>17:00</v>
      </c>
      <c r="E134" s="196" t="str">
        <f>IF(ISNUMBER(SEARCH("GAME",G134)),"21:00","19:00")</f>
        <v>19:00</v>
      </c>
      <c r="F134" s="156" t="s">
        <v>23</v>
      </c>
      <c r="G134" s="156" t="str">
        <f t="shared" si="5"/>
        <v>BOOKED</v>
      </c>
      <c r="H134" s="131" t="str">
        <f>$H$8</f>
        <v>Barrhead Orioles – Sr. Rookie 2</v>
      </c>
      <c r="I134" s="156" t="str">
        <f>$I$8</f>
        <v>Practice</v>
      </c>
      <c r="J134" s="275" t="str">
        <f>$J$8</f>
        <v>Janelle Schlitter</v>
      </c>
    </row>
    <row r="135" spans="1:10" ht="15.75" customHeight="1">
      <c r="A135" s="91"/>
      <c r="B135" s="15" t="s">
        <v>26</v>
      </c>
      <c r="C135" s="155">
        <f t="shared" si="10"/>
        <v>43598</v>
      </c>
      <c r="D135" s="196" t="str">
        <f>IF(ISNUMBER(SEARCH("GAME",G135)),"18:00","19:00")</f>
        <v>19:00</v>
      </c>
      <c r="E135" s="196">
        <v>0.875</v>
      </c>
      <c r="F135" s="131" t="s">
        <v>23</v>
      </c>
      <c r="G135" s="131" t="str">
        <f t="shared" ref="G135:G198" si="11">IF(ISNUMBER(SEARCH("Barrhead",H135)),"BOOKED","")</f>
        <v>BOOKED</v>
      </c>
      <c r="H135" s="131" t="str">
        <f>$H$9</f>
        <v>Barrhead Orioles - Sr. Rookie 1</v>
      </c>
      <c r="I135" s="156" t="str">
        <f>$I$9</f>
        <v>Practice</v>
      </c>
      <c r="J135" s="275" t="str">
        <f>$J$9</f>
        <v>Kim Luciuk</v>
      </c>
    </row>
    <row r="136" spans="1:10" ht="15.75" customHeight="1">
      <c r="A136" s="89"/>
      <c r="B136" s="9"/>
      <c r="C136" s="153">
        <f t="shared" si="10"/>
        <v>43598</v>
      </c>
      <c r="D136" s="195" t="str">
        <f>IF(ISNUMBER(SEARCH("GAME",G136)),"18:00","17:00")</f>
        <v>17:00</v>
      </c>
      <c r="E136" s="195" t="str">
        <f>IF(ISNUMBER(SEARCH("GAME",G136)),"21:00","19:00")</f>
        <v>19:00</v>
      </c>
      <c r="F136" s="154" t="s">
        <v>27</v>
      </c>
      <c r="G136" s="154" t="str">
        <f t="shared" si="11"/>
        <v>BOOKED</v>
      </c>
      <c r="H136" s="130" t="str">
        <f>$H$10</f>
        <v>Barrhead Orioles – Jr. Rookie 1</v>
      </c>
      <c r="I136" s="154" t="str">
        <f>$I$10</f>
        <v>Practice</v>
      </c>
      <c r="J136" s="274" t="str">
        <f>$J$10</f>
        <v>Amanda Harding</v>
      </c>
    </row>
    <row r="137" spans="1:10" ht="15.75" customHeight="1">
      <c r="A137" s="89"/>
      <c r="B137" s="9"/>
      <c r="C137" s="153">
        <f t="shared" si="10"/>
        <v>43598</v>
      </c>
      <c r="D137" s="195" t="str">
        <f>IF(ISNUMBER(SEARCH("GAME",G137)),"18:00","19:00")</f>
        <v>19:00</v>
      </c>
      <c r="E137" s="195">
        <v>0.875</v>
      </c>
      <c r="F137" s="154" t="s">
        <v>27</v>
      </c>
      <c r="G137" s="154" t="str">
        <f t="shared" si="11"/>
        <v/>
      </c>
      <c r="H137" s="130">
        <f>$H$11</f>
        <v>0</v>
      </c>
      <c r="I137" s="130">
        <f>$I$11</f>
        <v>0</v>
      </c>
      <c r="J137" s="274">
        <f>$J$11</f>
        <v>0</v>
      </c>
    </row>
    <row r="138" spans="1:10" ht="15.75" customHeight="1">
      <c r="A138" s="89"/>
      <c r="B138" s="9"/>
      <c r="C138" s="155">
        <f t="shared" si="10"/>
        <v>43598</v>
      </c>
      <c r="D138" s="196" t="str">
        <f>IF(ISNUMBER(SEARCH("GAME",G138)),"18:00","17:00")</f>
        <v>17:00</v>
      </c>
      <c r="E138" s="196" t="str">
        <f>IF(ISNUMBER(SEARCH("GAME",G138)),"21:00","19:00")</f>
        <v>19:00</v>
      </c>
      <c r="F138" s="131" t="s">
        <v>30</v>
      </c>
      <c r="G138" s="131" t="str">
        <f t="shared" si="11"/>
        <v/>
      </c>
      <c r="H138" s="131">
        <f>$H$12</f>
        <v>0</v>
      </c>
      <c r="I138" s="131">
        <f>$I$12</f>
        <v>0</v>
      </c>
      <c r="J138" s="275">
        <f>$J$12</f>
        <v>0</v>
      </c>
    </row>
    <row r="139" spans="1:10" ht="15.75" customHeight="1">
      <c r="A139" s="89"/>
      <c r="B139" s="9"/>
      <c r="C139" s="155">
        <f t="shared" si="10"/>
        <v>43598</v>
      </c>
      <c r="D139" s="196" t="str">
        <f>IF(ISNUMBER(SEARCH("GAME",G139)),"18:00","19:00")</f>
        <v>19:00</v>
      </c>
      <c r="E139" s="196">
        <v>0.875</v>
      </c>
      <c r="F139" s="131" t="s">
        <v>30</v>
      </c>
      <c r="G139" s="131" t="str">
        <f t="shared" si="11"/>
        <v/>
      </c>
      <c r="H139" s="131">
        <f>$H$13</f>
        <v>0</v>
      </c>
      <c r="I139" s="131">
        <f>$I$13</f>
        <v>0</v>
      </c>
      <c r="J139" s="275">
        <f>$J$13</f>
        <v>0</v>
      </c>
    </row>
    <row r="140" spans="1:10" ht="15.75" customHeight="1">
      <c r="A140" s="89"/>
      <c r="B140" s="9"/>
      <c r="C140" s="153">
        <f t="shared" si="10"/>
        <v>43598</v>
      </c>
      <c r="D140" s="195" t="str">
        <f>IF(ISNUMBER(SEARCH("GAME",G140)),"18:00","17:00")</f>
        <v>17:00</v>
      </c>
      <c r="E140" s="195" t="str">
        <f>IF(ISNUMBER(SEARCH("GAME",G140)),"21:00","19:00")</f>
        <v>19:00</v>
      </c>
      <c r="F140" s="130" t="s">
        <v>31</v>
      </c>
      <c r="G140" s="130" t="str">
        <f t="shared" si="11"/>
        <v/>
      </c>
      <c r="H140" s="130">
        <f>$H$14</f>
        <v>0</v>
      </c>
      <c r="I140" s="130">
        <f>$I$14</f>
        <v>0</v>
      </c>
      <c r="J140" s="274">
        <f>$J$14</f>
        <v>0</v>
      </c>
    </row>
    <row r="141" spans="1:10" ht="15.75" customHeight="1" thickBot="1">
      <c r="A141" s="89"/>
      <c r="B141" s="20"/>
      <c r="C141" s="157">
        <f t="shared" si="10"/>
        <v>43598</v>
      </c>
      <c r="D141" s="197" t="str">
        <f>IF(ISNUMBER(SEARCH("GAME",G141)),"18:00","19:00")</f>
        <v>19:00</v>
      </c>
      <c r="E141" s="197">
        <v>0.875</v>
      </c>
      <c r="F141" s="132" t="s">
        <v>31</v>
      </c>
      <c r="G141" s="132" t="str">
        <f t="shared" si="11"/>
        <v/>
      </c>
      <c r="H141" s="132">
        <f>$H$15</f>
        <v>0</v>
      </c>
      <c r="I141" s="132">
        <f>$I$15</f>
        <v>0</v>
      </c>
      <c r="J141" s="276">
        <f>$J$15</f>
        <v>0</v>
      </c>
    </row>
    <row r="142" spans="1:10" ht="15.75" customHeight="1">
      <c r="A142" s="89"/>
      <c r="B142" s="24"/>
      <c r="C142" s="158">
        <f>C128+1</f>
        <v>43599</v>
      </c>
      <c r="D142" s="198" t="str">
        <f>IF(ISNUMBER(SEARCH("GAME",G142)),"18:00","17:00")</f>
        <v>17:00</v>
      </c>
      <c r="E142" s="198" t="str">
        <f>IF(ISNUMBER(SEARCH("GAME",G142)),"21:00","19:00")</f>
        <v>19:00</v>
      </c>
      <c r="F142" s="159" t="s">
        <v>9</v>
      </c>
      <c r="G142" s="159" t="str">
        <f t="shared" si="11"/>
        <v/>
      </c>
      <c r="H142" s="133">
        <f>$H$16</f>
        <v>0</v>
      </c>
      <c r="I142" s="133">
        <f>$I$16</f>
        <v>0</v>
      </c>
      <c r="J142" s="277">
        <f>$J$16</f>
        <v>0</v>
      </c>
    </row>
    <row r="143" spans="1:10" ht="15.75" customHeight="1">
      <c r="A143" s="89"/>
      <c r="B143" s="29"/>
      <c r="C143" s="160">
        <f>C142</f>
        <v>43599</v>
      </c>
      <c r="D143" s="199" t="str">
        <f>IF(ISNUMBER(SEARCH("GAME",G143)),"18:00","19:00")</f>
        <v>19:00</v>
      </c>
      <c r="E143" s="199">
        <v>0.875</v>
      </c>
      <c r="F143" s="161" t="s">
        <v>9</v>
      </c>
      <c r="G143" s="161" t="str">
        <f t="shared" si="11"/>
        <v>BOOKED</v>
      </c>
      <c r="H143" s="134" t="str">
        <f>$H$17</f>
        <v>Barrhead Orioles - 15U Bantam AA</v>
      </c>
      <c r="I143" s="134" t="str">
        <f>$I$17</f>
        <v>Practice</v>
      </c>
      <c r="J143" s="278" t="str">
        <f>$J$17</f>
        <v>Terry Rentz</v>
      </c>
    </row>
    <row r="144" spans="1:10" ht="15.75" customHeight="1">
      <c r="A144" s="89"/>
      <c r="B144" s="29"/>
      <c r="C144" s="162">
        <f t="shared" ref="C144:C155" si="12">C143</f>
        <v>43599</v>
      </c>
      <c r="D144" s="200" t="str">
        <f>IF(ISNUMBER(SEARCH("GAME",G144)),"18:00","17:00")</f>
        <v>17:00</v>
      </c>
      <c r="E144" s="200" t="str">
        <f>IF(ISNUMBER(SEARCH("GAME",G144)),"21:00","19:00")</f>
        <v>19:00</v>
      </c>
      <c r="F144" s="104" t="s">
        <v>13</v>
      </c>
      <c r="G144" s="104" t="str">
        <f t="shared" si="11"/>
        <v>BOOKED</v>
      </c>
      <c r="H144" s="136" t="str">
        <f>$H$18</f>
        <v>Barrhead Orioles - 11U Mosquito AA</v>
      </c>
      <c r="I144" s="104" t="str">
        <f>$I$18</f>
        <v>Practice</v>
      </c>
      <c r="J144" s="246" t="str">
        <f>$J$18</f>
        <v>Jessica Luciuk</v>
      </c>
    </row>
    <row r="145" spans="1:10" ht="15.75" customHeight="1">
      <c r="A145" s="91"/>
      <c r="B145" s="38" t="s">
        <v>32</v>
      </c>
      <c r="C145" s="162">
        <f t="shared" si="12"/>
        <v>43599</v>
      </c>
      <c r="D145" s="200" t="str">
        <f>IF(ISNUMBER(SEARCH("GAME",G145)),"18:00","19:00")</f>
        <v>19:00</v>
      </c>
      <c r="E145" s="200">
        <v>0.875</v>
      </c>
      <c r="F145" s="104" t="s">
        <v>13</v>
      </c>
      <c r="G145" s="104" t="str">
        <f t="shared" si="11"/>
        <v>BOOKED</v>
      </c>
      <c r="H145" s="136" t="str">
        <f>$H$19</f>
        <v>Barrhead Orioles - 13U Pee Wee AA</v>
      </c>
      <c r="I145" s="136" t="str">
        <f>$I$19</f>
        <v>Practice</v>
      </c>
      <c r="J145" s="279" t="str">
        <f>$J$19</f>
        <v>Jason Kramm</v>
      </c>
    </row>
    <row r="146" spans="1:10" ht="15.75" customHeight="1">
      <c r="A146" s="91"/>
      <c r="B146" s="38" t="s">
        <v>33</v>
      </c>
      <c r="C146" s="206">
        <f t="shared" si="12"/>
        <v>43599</v>
      </c>
      <c r="D146" s="207" t="str">
        <f>IF(ISNUMBER(SEARCH("GAME",G146)),"18:00","17:00")</f>
        <v>17:00</v>
      </c>
      <c r="E146" s="207" t="str">
        <f>IF(ISNUMBER(SEARCH("GAME",G146)),"21:00","19:00")</f>
        <v>19:00</v>
      </c>
      <c r="F146" s="208" t="s">
        <v>17</v>
      </c>
      <c r="G146" s="208" t="str">
        <f t="shared" si="11"/>
        <v>BOOKED</v>
      </c>
      <c r="H146" s="209" t="str">
        <f>$H$23</f>
        <v>Barrhead Royals – U14 PeeWee 1</v>
      </c>
      <c r="I146" s="208" t="str">
        <f>$I$23</f>
        <v>Practice</v>
      </c>
      <c r="J146" s="280" t="str">
        <f>$J$23</f>
        <v>Fred Rau</v>
      </c>
    </row>
    <row r="147" spans="1:10" ht="15.75" customHeight="1">
      <c r="A147" s="91"/>
      <c r="B147" s="38" t="s">
        <v>34</v>
      </c>
      <c r="C147" s="160">
        <f t="shared" si="12"/>
        <v>43599</v>
      </c>
      <c r="D147" s="199" t="str">
        <f>IF(ISNUMBER(SEARCH("GAME",G147)),"18:00","19:00")</f>
        <v>19:00</v>
      </c>
      <c r="E147" s="199">
        <v>0.875</v>
      </c>
      <c r="F147" s="161" t="s">
        <v>17</v>
      </c>
      <c r="G147" s="161" t="str">
        <f t="shared" si="11"/>
        <v>BOOKED</v>
      </c>
      <c r="H147" s="161" t="str">
        <f>$H$21</f>
        <v>Barrhead Royals - U19 Midget 1</v>
      </c>
      <c r="I147" s="161" t="str">
        <f>$I$21</f>
        <v>Practice</v>
      </c>
      <c r="J147" s="278" t="str">
        <f>$J$21</f>
        <v>Joel Politeski/Al Lyslo</v>
      </c>
    </row>
    <row r="148" spans="1:10" ht="15.75" customHeight="1">
      <c r="A148" s="91"/>
      <c r="B148" s="38" t="s">
        <v>36</v>
      </c>
      <c r="C148" s="162">
        <f t="shared" si="12"/>
        <v>43599</v>
      </c>
      <c r="D148" s="200">
        <v>0.75</v>
      </c>
      <c r="E148" s="200">
        <v>0.875</v>
      </c>
      <c r="F148" s="136" t="s">
        <v>23</v>
      </c>
      <c r="G148" s="136" t="s">
        <v>86</v>
      </c>
      <c r="H148" s="104" t="str">
        <f>$H$22</f>
        <v>Barrhead Royals – U12 Squirts 1</v>
      </c>
      <c r="I148" s="104" t="s">
        <v>93</v>
      </c>
      <c r="J148" s="279" t="str">
        <f>$J$22</f>
        <v>Janelle Schlitter</v>
      </c>
    </row>
    <row r="149" spans="1:10" ht="15.75" customHeight="1">
      <c r="A149" s="91">
        <v>2</v>
      </c>
      <c r="B149" s="38" t="s">
        <v>19</v>
      </c>
      <c r="C149" s="162">
        <f t="shared" si="12"/>
        <v>43599</v>
      </c>
      <c r="D149" s="200" t="str">
        <f>IF(ISNUMBER(SEARCH("GAME",G149)),"18:00","19:00")</f>
        <v>18:00</v>
      </c>
      <c r="E149" s="200">
        <v>0.875</v>
      </c>
      <c r="F149" s="136" t="s">
        <v>23</v>
      </c>
      <c r="G149" s="136" t="s">
        <v>86</v>
      </c>
      <c r="H149" s="104"/>
      <c r="I149" s="136"/>
      <c r="J149" s="279"/>
    </row>
    <row r="150" spans="1:10" ht="15.75" customHeight="1">
      <c r="A150" s="91"/>
      <c r="B150" s="38" t="s">
        <v>22</v>
      </c>
      <c r="C150" s="160">
        <f t="shared" si="12"/>
        <v>43599</v>
      </c>
      <c r="D150" s="199" t="str">
        <f>IF(ISNUMBER(SEARCH("GAME",G150)),"18:00","17:00")</f>
        <v>18:00</v>
      </c>
      <c r="E150" s="199" t="str">
        <f>IF(ISNUMBER(SEARCH("GAME",G150)),"21:00","19:00")</f>
        <v>21:00</v>
      </c>
      <c r="F150" s="134" t="s">
        <v>27</v>
      </c>
      <c r="G150" s="134" t="s">
        <v>86</v>
      </c>
      <c r="H150" s="134" t="str">
        <f>$H$24</f>
        <v>Barrhead Royals – U10 Mites 1</v>
      </c>
      <c r="I150" s="161" t="s">
        <v>71</v>
      </c>
      <c r="J150" s="278" t="str">
        <f>$J$24</f>
        <v>Joel/Keri Messmer</v>
      </c>
    </row>
    <row r="151" spans="1:10" ht="15.75" customHeight="1">
      <c r="A151" s="91"/>
      <c r="B151" s="38" t="s">
        <v>26</v>
      </c>
      <c r="C151" s="160">
        <f t="shared" si="12"/>
        <v>43599</v>
      </c>
      <c r="D151" s="199" t="str">
        <f>IF(ISNUMBER(SEARCH("GAME",G151)),"18:00","19:00")</f>
        <v>18:00</v>
      </c>
      <c r="E151" s="199">
        <v>0.875</v>
      </c>
      <c r="F151" s="134" t="s">
        <v>27</v>
      </c>
      <c r="G151" s="134" t="s">
        <v>86</v>
      </c>
      <c r="H151" s="134"/>
      <c r="I151" s="161"/>
      <c r="J151" s="278" t="str">
        <f>$J$25</f>
        <v>Jeremy Ochremchuk</v>
      </c>
    </row>
    <row r="152" spans="1:10" ht="15.75" customHeight="1">
      <c r="A152" s="89"/>
      <c r="B152" s="29"/>
      <c r="C152" s="162">
        <f t="shared" si="12"/>
        <v>43599</v>
      </c>
      <c r="D152" s="200" t="str">
        <f>IF(ISNUMBER(SEARCH("GAME",G152)),"18:00","17:00")</f>
        <v>17:00</v>
      </c>
      <c r="E152" s="200" t="str">
        <f>IF(ISNUMBER(SEARCH("GAME",G152)),"21:00","19:00")</f>
        <v>19:00</v>
      </c>
      <c r="F152" s="136" t="s">
        <v>30</v>
      </c>
      <c r="G152" s="136" t="str">
        <f t="shared" si="11"/>
        <v/>
      </c>
      <c r="H152" s="136">
        <f>$H$26</f>
        <v>0</v>
      </c>
      <c r="I152" s="104">
        <f>$I$26</f>
        <v>0</v>
      </c>
      <c r="J152" s="279">
        <f>$J$26</f>
        <v>0</v>
      </c>
    </row>
    <row r="153" spans="1:10" ht="15.75" customHeight="1">
      <c r="A153" s="89"/>
      <c r="B153" s="29"/>
      <c r="C153" s="162">
        <f t="shared" si="12"/>
        <v>43599</v>
      </c>
      <c r="D153" s="200" t="str">
        <f>IF(ISNUMBER(SEARCH("GAME",G153)),"18:00","19:00")</f>
        <v>19:00</v>
      </c>
      <c r="E153" s="200">
        <v>0.875</v>
      </c>
      <c r="F153" s="136" t="s">
        <v>30</v>
      </c>
      <c r="G153" s="136" t="str">
        <f t="shared" si="11"/>
        <v/>
      </c>
      <c r="H153" s="104">
        <f>$H$27</f>
        <v>0</v>
      </c>
      <c r="I153" s="104">
        <f>$I$27</f>
        <v>0</v>
      </c>
      <c r="J153" s="279">
        <f>$J$27</f>
        <v>0</v>
      </c>
    </row>
    <row r="154" spans="1:10" ht="15.75" customHeight="1">
      <c r="A154" s="89"/>
      <c r="B154" s="29"/>
      <c r="C154" s="160">
        <f t="shared" si="12"/>
        <v>43599</v>
      </c>
      <c r="D154" s="199" t="str">
        <f>IF(ISNUMBER(SEARCH("GAME",G154)),"18:00","17:00")</f>
        <v>17:00</v>
      </c>
      <c r="E154" s="199" t="str">
        <f>IF(ISNUMBER(SEARCH("GAME",G154)),"21:00","19:00")</f>
        <v>19:00</v>
      </c>
      <c r="F154" s="134" t="s">
        <v>31</v>
      </c>
      <c r="G154" s="134" t="str">
        <f t="shared" si="11"/>
        <v/>
      </c>
      <c r="H154" s="134">
        <f>$H$28</f>
        <v>0</v>
      </c>
      <c r="I154" s="161">
        <f>$I$28</f>
        <v>0</v>
      </c>
      <c r="J154" s="278">
        <f>$J$28</f>
        <v>0</v>
      </c>
    </row>
    <row r="155" spans="1:10" ht="15.75" customHeight="1" thickBot="1">
      <c r="A155" s="89"/>
      <c r="B155" s="41"/>
      <c r="C155" s="163">
        <f t="shared" si="12"/>
        <v>43599</v>
      </c>
      <c r="D155" s="201" t="str">
        <f>IF(ISNUMBER(SEARCH("GAME",G155)),"18:00","19:00")</f>
        <v>19:00</v>
      </c>
      <c r="E155" s="201">
        <v>0.875</v>
      </c>
      <c r="F155" s="137" t="s">
        <v>31</v>
      </c>
      <c r="G155" s="137" t="str">
        <f t="shared" si="11"/>
        <v/>
      </c>
      <c r="H155" s="137">
        <f>$H$29</f>
        <v>0</v>
      </c>
      <c r="I155" s="164">
        <f>$I$29</f>
        <v>0</v>
      </c>
      <c r="J155" s="281">
        <f>$J$29</f>
        <v>0</v>
      </c>
    </row>
    <row r="156" spans="1:10" ht="15.75" customHeight="1">
      <c r="A156" s="89"/>
      <c r="B156" s="46"/>
      <c r="C156" s="138">
        <f>C142+1</f>
        <v>43600</v>
      </c>
      <c r="D156" s="185" t="str">
        <f>IF(ISNUMBER(SEARCH("GAME",G156)),"18:00","17:00")</f>
        <v>17:00</v>
      </c>
      <c r="E156" s="185" t="str">
        <f>IF(ISNUMBER(SEARCH("GAME",G156)),"21:00","19:00")</f>
        <v>19:00</v>
      </c>
      <c r="F156" s="139" t="s">
        <v>9</v>
      </c>
      <c r="G156" s="139" t="str">
        <f t="shared" si="11"/>
        <v/>
      </c>
      <c r="H156" s="116">
        <f>$H$30</f>
        <v>0</v>
      </c>
      <c r="I156" s="139">
        <f>$I$30</f>
        <v>0</v>
      </c>
      <c r="J156" s="264">
        <f>$J$30</f>
        <v>0</v>
      </c>
    </row>
    <row r="157" spans="1:10" ht="15.75" customHeight="1">
      <c r="A157" s="94"/>
      <c r="B157" s="52"/>
      <c r="C157" s="140">
        <f>C156</f>
        <v>43600</v>
      </c>
      <c r="D157" s="186" t="str">
        <f>IF(ISNUMBER(SEARCH("GAME",G157)),"18:00","19:00")</f>
        <v>19:00</v>
      </c>
      <c r="E157" s="186">
        <v>0.875</v>
      </c>
      <c r="F157" s="117" t="s">
        <v>9</v>
      </c>
      <c r="G157" s="117" t="str">
        <f t="shared" si="11"/>
        <v>BOOKED</v>
      </c>
      <c r="H157" s="117" t="str">
        <f>$H$31</f>
        <v>Barrhead Orioles – Midget AA</v>
      </c>
      <c r="I157" s="117" t="str">
        <f>$I$31</f>
        <v>Practice</v>
      </c>
      <c r="J157" s="265" t="str">
        <f>$J$31</f>
        <v>Rod Callihoo</v>
      </c>
    </row>
    <row r="158" spans="1:10" ht="15.75" customHeight="1">
      <c r="A158" s="95"/>
      <c r="B158" s="58" t="s">
        <v>40</v>
      </c>
      <c r="C158" s="214">
        <f t="shared" ref="C158:C169" si="13">C157</f>
        <v>43600</v>
      </c>
      <c r="D158" s="215" t="str">
        <f>IF(ISNUMBER(SEARCH("GAME",G158)),"18:00","17:00")</f>
        <v>17:00</v>
      </c>
      <c r="E158" s="215" t="str">
        <f>IF(ISNUMBER(SEARCH("GAME",G158)),"21:00","19:00")</f>
        <v>19:00</v>
      </c>
      <c r="F158" s="216" t="s">
        <v>17</v>
      </c>
      <c r="G158" s="216" t="str">
        <f t="shared" si="11"/>
        <v>BOOKED</v>
      </c>
      <c r="H158" s="217" t="str">
        <f>$H$32</f>
        <v>Barrhead Orioles - 11U Mosquito AA</v>
      </c>
      <c r="I158" s="216" t="str">
        <f>$I$32</f>
        <v>Practice</v>
      </c>
      <c r="J158" s="282" t="str">
        <f>$J$32</f>
        <v>Jessica Luciuk</v>
      </c>
    </row>
    <row r="159" spans="1:10" ht="15.75" customHeight="1">
      <c r="A159" s="95"/>
      <c r="B159" s="58" t="s">
        <v>34</v>
      </c>
      <c r="C159" s="141">
        <f t="shared" si="13"/>
        <v>43600</v>
      </c>
      <c r="D159" s="187" t="str">
        <f>IF(ISNUMBER(SEARCH("GAME",G159)),"18:00","19:00")</f>
        <v>18:00</v>
      </c>
      <c r="E159" s="187">
        <v>0.875</v>
      </c>
      <c r="F159" s="119" t="s">
        <v>13</v>
      </c>
      <c r="G159" s="119" t="s">
        <v>86</v>
      </c>
      <c r="H159" s="119" t="str">
        <f>$H$33</f>
        <v>Barrhead Orioles – PeeWee 1</v>
      </c>
      <c r="I159" s="120" t="s">
        <v>85</v>
      </c>
      <c r="J159" s="266" t="str">
        <f>$J$33</f>
        <v>Steve Kaplan</v>
      </c>
    </row>
    <row r="160" spans="1:10" ht="15.75" customHeight="1">
      <c r="A160" s="95"/>
      <c r="B160" s="58" t="s">
        <v>19</v>
      </c>
      <c r="C160" s="140">
        <f t="shared" si="13"/>
        <v>43600</v>
      </c>
      <c r="D160" s="186">
        <v>0.75</v>
      </c>
      <c r="E160" s="186">
        <v>0.875</v>
      </c>
      <c r="F160" s="117" t="s">
        <v>17</v>
      </c>
      <c r="G160" s="117" t="str">
        <f t="shared" si="11"/>
        <v/>
      </c>
      <c r="H160" s="118" t="s">
        <v>45</v>
      </c>
      <c r="I160" s="117" t="s">
        <v>100</v>
      </c>
      <c r="J160" s="265" t="str">
        <f>$J$34</f>
        <v>Jennifer Wood</v>
      </c>
    </row>
    <row r="161" spans="1:10" ht="15.75" customHeight="1">
      <c r="A161" s="95"/>
      <c r="B161" s="58" t="s">
        <v>16</v>
      </c>
      <c r="C161" s="140">
        <f t="shared" si="13"/>
        <v>43600</v>
      </c>
      <c r="D161" s="186" t="str">
        <f>IF(ISNUMBER(SEARCH("GAME",G161)),"18:00","19:00")</f>
        <v>19:00</v>
      </c>
      <c r="E161" s="186">
        <v>0.875</v>
      </c>
      <c r="F161" s="118" t="s">
        <v>17</v>
      </c>
      <c r="G161" s="118" t="str">
        <f t="shared" si="11"/>
        <v>BOOKED</v>
      </c>
      <c r="H161" s="117" t="str">
        <f>$H$35</f>
        <v>Barrhead Orioles – Mosquito 1</v>
      </c>
      <c r="I161" s="118" t="str">
        <f>$I$35</f>
        <v>Practice</v>
      </c>
      <c r="J161" s="265" t="str">
        <f>$J$35</f>
        <v>Vince Wiese</v>
      </c>
    </row>
    <row r="162" spans="1:10" ht="15.75" customHeight="1">
      <c r="A162" s="95">
        <v>2</v>
      </c>
      <c r="B162" s="58" t="s">
        <v>34</v>
      </c>
      <c r="C162" s="141">
        <f t="shared" si="13"/>
        <v>43600</v>
      </c>
      <c r="D162" s="187" t="str">
        <f>IF(ISNUMBER(SEARCH("GAME",G162)),"18:00","17:00")</f>
        <v>18:00</v>
      </c>
      <c r="E162" s="187" t="str">
        <f>IF(ISNUMBER(SEARCH("GAME",G162)),"21:00","19:00")</f>
        <v>21:00</v>
      </c>
      <c r="F162" s="119" t="s">
        <v>23</v>
      </c>
      <c r="G162" s="119" t="s">
        <v>86</v>
      </c>
      <c r="H162" s="120" t="str">
        <f>$H$36</f>
        <v>Barrhead Orioles – Sr. Rookie 2</v>
      </c>
      <c r="I162" s="120" t="s">
        <v>82</v>
      </c>
      <c r="J162" s="266" t="str">
        <f>$J$36</f>
        <v>Janelle Schlitter</v>
      </c>
    </row>
    <row r="163" spans="1:10" ht="15.75" customHeight="1">
      <c r="A163" s="95"/>
      <c r="B163" s="58" t="s">
        <v>36</v>
      </c>
      <c r="C163" s="141">
        <f t="shared" si="13"/>
        <v>43600</v>
      </c>
      <c r="D163" s="187" t="str">
        <f>IF(ISNUMBER(SEARCH("GAME",G163)),"18:00","19:00")</f>
        <v>18:00</v>
      </c>
      <c r="E163" s="187">
        <v>0.875</v>
      </c>
      <c r="F163" s="120" t="s">
        <v>23</v>
      </c>
      <c r="G163" s="119" t="s">
        <v>86</v>
      </c>
      <c r="H163" s="120" t="s">
        <v>85</v>
      </c>
      <c r="I163" s="120" t="s">
        <v>29</v>
      </c>
      <c r="J163" s="266" t="str">
        <f>$J$37</f>
        <v>Kim Luciuk</v>
      </c>
    </row>
    <row r="164" spans="1:10" ht="15.75" customHeight="1">
      <c r="A164" s="95"/>
      <c r="B164" s="58" t="s">
        <v>19</v>
      </c>
      <c r="C164" s="140">
        <f t="shared" si="13"/>
        <v>43600</v>
      </c>
      <c r="D164" s="186" t="str">
        <f>IF(ISNUMBER(SEARCH("GAME",G164)),"18:00","17:00")</f>
        <v>18:00</v>
      </c>
      <c r="E164" s="186" t="str">
        <f>IF(ISNUMBER(SEARCH("GAME",G164)),"21:00","19:00")</f>
        <v>21:00</v>
      </c>
      <c r="F164" s="117" t="s">
        <v>27</v>
      </c>
      <c r="G164" s="117" t="s">
        <v>86</v>
      </c>
      <c r="H164" s="118" t="str">
        <f>$H$38</f>
        <v>Barrhead Orioles – Jr. Rookie 1</v>
      </c>
      <c r="I164" s="118" t="s">
        <v>46</v>
      </c>
      <c r="J164" s="265" t="str">
        <f>$J$38</f>
        <v>Amanda Harding</v>
      </c>
    </row>
    <row r="165" spans="1:10" ht="15.75" customHeight="1">
      <c r="A165" s="95"/>
      <c r="B165" s="58" t="s">
        <v>22</v>
      </c>
      <c r="C165" s="140">
        <f t="shared" si="13"/>
        <v>43600</v>
      </c>
      <c r="D165" s="186">
        <v>0.75</v>
      </c>
      <c r="E165" s="186">
        <v>0.875</v>
      </c>
      <c r="F165" s="117" t="s">
        <v>27</v>
      </c>
      <c r="G165" s="117" t="s">
        <v>86</v>
      </c>
      <c r="H165" s="118">
        <f>$H$39</f>
        <v>0</v>
      </c>
      <c r="I165" s="118">
        <f>$I$39</f>
        <v>0</v>
      </c>
      <c r="J165" s="265">
        <f>$J$39</f>
        <v>0</v>
      </c>
    </row>
    <row r="166" spans="1:10" ht="15.75" customHeight="1">
      <c r="A166" s="95"/>
      <c r="B166" s="58" t="s">
        <v>26</v>
      </c>
      <c r="C166" s="141">
        <f t="shared" si="13"/>
        <v>43600</v>
      </c>
      <c r="D166" s="187" t="str">
        <f>IF(ISNUMBER(SEARCH("GAME",G166)),"18:00","17:00")</f>
        <v>17:00</v>
      </c>
      <c r="E166" s="187" t="str">
        <f>IF(ISNUMBER(SEARCH("GAME",G166)),"21:00","19:00")</f>
        <v>19:00</v>
      </c>
      <c r="F166" s="120" t="s">
        <v>30</v>
      </c>
      <c r="G166" s="120" t="str">
        <f t="shared" si="11"/>
        <v/>
      </c>
      <c r="H166" s="120">
        <f>$H$40</f>
        <v>0</v>
      </c>
      <c r="I166" s="120">
        <f>$I$40</f>
        <v>0</v>
      </c>
      <c r="J166" s="266">
        <f>$J$40</f>
        <v>0</v>
      </c>
    </row>
    <row r="167" spans="1:10" ht="15.75" customHeight="1">
      <c r="A167" s="94"/>
      <c r="B167" s="52"/>
      <c r="C167" s="141">
        <f t="shared" si="13"/>
        <v>43600</v>
      </c>
      <c r="D167" s="187" t="str">
        <f>IF(ISNUMBER(SEARCH("GAME",G167)),"18:00","19:00")</f>
        <v>19:00</v>
      </c>
      <c r="E167" s="187">
        <v>0.875</v>
      </c>
      <c r="F167" s="120" t="s">
        <v>30</v>
      </c>
      <c r="G167" s="120" t="str">
        <f t="shared" si="11"/>
        <v/>
      </c>
      <c r="H167" s="120">
        <f>$H$41</f>
        <v>0</v>
      </c>
      <c r="I167" s="120">
        <f>$I$41</f>
        <v>0</v>
      </c>
      <c r="J167" s="266">
        <f>$J$41</f>
        <v>0</v>
      </c>
    </row>
    <row r="168" spans="1:10" ht="15.75" customHeight="1">
      <c r="A168" s="94"/>
      <c r="B168" s="52"/>
      <c r="C168" s="140">
        <f t="shared" si="13"/>
        <v>43600</v>
      </c>
      <c r="D168" s="186" t="str">
        <f>IF(ISNUMBER(SEARCH("GAME",G168)),"18:00","17:00")</f>
        <v>17:00</v>
      </c>
      <c r="E168" s="186" t="str">
        <f>IF(ISNUMBER(SEARCH("GAME",G168)),"21:00","19:00")</f>
        <v>19:00</v>
      </c>
      <c r="F168" s="118" t="s">
        <v>31</v>
      </c>
      <c r="G168" s="118" t="str">
        <f t="shared" si="11"/>
        <v/>
      </c>
      <c r="H168" s="118">
        <f>$H$42</f>
        <v>0</v>
      </c>
      <c r="I168" s="118">
        <f>$I$42</f>
        <v>0</v>
      </c>
      <c r="J168" s="265">
        <f>$J$42</f>
        <v>0</v>
      </c>
    </row>
    <row r="169" spans="1:10" ht="15.75" customHeight="1" thickBot="1">
      <c r="A169" s="94"/>
      <c r="B169" s="63"/>
      <c r="C169" s="142">
        <f t="shared" si="13"/>
        <v>43600</v>
      </c>
      <c r="D169" s="188" t="str">
        <f>IF(ISNUMBER(SEARCH("GAME",G169)),"18:00","19:00")</f>
        <v>19:00</v>
      </c>
      <c r="E169" s="188">
        <v>0.875</v>
      </c>
      <c r="F169" s="121" t="s">
        <v>31</v>
      </c>
      <c r="G169" s="121" t="str">
        <f t="shared" si="11"/>
        <v/>
      </c>
      <c r="H169" s="121">
        <f>$H$43</f>
        <v>0</v>
      </c>
      <c r="I169" s="121">
        <f>$I$43</f>
        <v>0</v>
      </c>
      <c r="J169" s="267">
        <f>$J$43</f>
        <v>0</v>
      </c>
    </row>
    <row r="170" spans="1:10" ht="15.75" customHeight="1">
      <c r="A170" s="89"/>
      <c r="B170" s="67"/>
      <c r="C170" s="143">
        <f>C156+1</f>
        <v>43601</v>
      </c>
      <c r="D170" s="189" t="str">
        <f>IF(ISNUMBER(SEARCH("GAME",G170)),"18:00","17:00")</f>
        <v>17:00</v>
      </c>
      <c r="E170" s="189" t="str">
        <f>IF(ISNUMBER(SEARCH("GAME",G170)),"21:00","19:00")</f>
        <v>19:00</v>
      </c>
      <c r="F170" s="144" t="s">
        <v>9</v>
      </c>
      <c r="G170" s="144" t="str">
        <f t="shared" si="11"/>
        <v/>
      </c>
      <c r="H170" s="122">
        <f>$H$44</f>
        <v>0</v>
      </c>
      <c r="I170" s="122">
        <f>$I$44</f>
        <v>0</v>
      </c>
      <c r="J170" s="268">
        <f>$J$44</f>
        <v>0</v>
      </c>
    </row>
    <row r="171" spans="1:10" ht="15.75" customHeight="1">
      <c r="A171" s="89"/>
      <c r="B171" s="72"/>
      <c r="C171" s="145">
        <f>C170</f>
        <v>43601</v>
      </c>
      <c r="D171" s="190" t="str">
        <f>IF(ISNUMBER(SEARCH("GAME",G171)),"18:00","19:00")</f>
        <v>19:00</v>
      </c>
      <c r="E171" s="190">
        <v>0.875</v>
      </c>
      <c r="F171" s="146" t="s">
        <v>9</v>
      </c>
      <c r="G171" s="146" t="str">
        <f t="shared" si="11"/>
        <v>BOOKED</v>
      </c>
      <c r="H171" s="124" t="str">
        <f>$H$45</f>
        <v>Barrhead Orioles - 15U Bantam AA</v>
      </c>
      <c r="I171" s="124" t="str">
        <f>$I$45</f>
        <v>Practice</v>
      </c>
      <c r="J171" s="269" t="str">
        <f>$J$45</f>
        <v>Terry Rentz</v>
      </c>
    </row>
    <row r="172" spans="1:10" ht="15.75" customHeight="1">
      <c r="A172" s="89"/>
      <c r="B172" s="72"/>
      <c r="C172" s="147">
        <f t="shared" ref="C172:C183" si="14">C171</f>
        <v>43601</v>
      </c>
      <c r="D172" s="191" t="str">
        <f>IF(ISNUMBER(SEARCH("GAME",G172)),"18:00","17:00")</f>
        <v>17:00</v>
      </c>
      <c r="E172" s="191" t="str">
        <f>IF(ISNUMBER(SEARCH("GAME",G172)),"21:00","19:00")</f>
        <v>19:00</v>
      </c>
      <c r="F172" s="148" t="s">
        <v>13</v>
      </c>
      <c r="G172" s="148" t="str">
        <f t="shared" si="11"/>
        <v/>
      </c>
      <c r="H172" s="126">
        <f>$H$46</f>
        <v>0</v>
      </c>
      <c r="I172" s="126">
        <f>$I$46</f>
        <v>0</v>
      </c>
      <c r="J172" s="270">
        <f>$J$46</f>
        <v>0</v>
      </c>
    </row>
    <row r="173" spans="1:10" ht="15.75" customHeight="1">
      <c r="A173" s="91"/>
      <c r="B173" s="81" t="s">
        <v>32</v>
      </c>
      <c r="C173" s="147">
        <f t="shared" si="14"/>
        <v>43601</v>
      </c>
      <c r="D173" s="191" t="str">
        <f>IF(ISNUMBER(SEARCH("GAME",G173)),"18:00","19:00")</f>
        <v>19:00</v>
      </c>
      <c r="E173" s="191">
        <v>0.875</v>
      </c>
      <c r="F173" s="148" t="s">
        <v>13</v>
      </c>
      <c r="G173" s="148" t="str">
        <f t="shared" si="11"/>
        <v>BOOKED</v>
      </c>
      <c r="H173" s="148" t="str">
        <f>$H$47</f>
        <v>Barrhead Orioles - 13U Pee Wee AA</v>
      </c>
      <c r="I173" s="148" t="str">
        <f>$I$47</f>
        <v>Practice</v>
      </c>
      <c r="J173" s="270" t="str">
        <f>$J$47</f>
        <v>Jason Kramm</v>
      </c>
    </row>
    <row r="174" spans="1:10" ht="15.75" customHeight="1">
      <c r="A174" s="91"/>
      <c r="B174" s="81" t="s">
        <v>41</v>
      </c>
      <c r="C174" s="145">
        <f t="shared" si="14"/>
        <v>43601</v>
      </c>
      <c r="D174" s="190" t="str">
        <f>IF(ISNUMBER(SEARCH("GAME",G174)),"18:00","17:00")</f>
        <v>17:00</v>
      </c>
      <c r="E174" s="190" t="str">
        <f>IF(ISNUMBER(SEARCH("GAME",G174)),"21:00","19:00")</f>
        <v>19:00</v>
      </c>
      <c r="F174" s="146" t="s">
        <v>17</v>
      </c>
      <c r="G174" s="146" t="str">
        <f t="shared" si="11"/>
        <v/>
      </c>
      <c r="H174" s="124">
        <f>$H$48</f>
        <v>0</v>
      </c>
      <c r="I174" s="146">
        <f>$I$48</f>
        <v>0</v>
      </c>
      <c r="J174" s="269">
        <f>$J$48</f>
        <v>0</v>
      </c>
    </row>
    <row r="175" spans="1:10" ht="15.75" customHeight="1">
      <c r="A175" s="91"/>
      <c r="B175" s="81" t="s">
        <v>33</v>
      </c>
      <c r="C175" s="145">
        <f t="shared" si="14"/>
        <v>43601</v>
      </c>
      <c r="D175" s="190" t="str">
        <f>IF(ISNUMBER(SEARCH("GAME",G175)),"18:00","19:00")</f>
        <v>19:00</v>
      </c>
      <c r="E175" s="190">
        <v>0.875</v>
      </c>
      <c r="F175" s="146" t="s">
        <v>17</v>
      </c>
      <c r="G175" s="146" t="str">
        <f t="shared" si="11"/>
        <v>BOOKED</v>
      </c>
      <c r="H175" s="146" t="str">
        <f>$H$49</f>
        <v>Barrhead Royals - U19 Midget 1</v>
      </c>
      <c r="I175" s="146" t="str">
        <f>$I$49</f>
        <v>Practice</v>
      </c>
      <c r="J175" s="269" t="str">
        <f>$J$49</f>
        <v>Joel Politeski/Al Lyslo</v>
      </c>
    </row>
    <row r="176" spans="1:10" ht="15.75" customHeight="1">
      <c r="A176" s="91">
        <v>2</v>
      </c>
      <c r="B176" s="81" t="s">
        <v>42</v>
      </c>
      <c r="C176" s="147">
        <f t="shared" si="14"/>
        <v>43601</v>
      </c>
      <c r="D176" s="191" t="str">
        <f>IF(ISNUMBER(SEARCH("GAME",G176)),"18:00","17:00")</f>
        <v>17:00</v>
      </c>
      <c r="E176" s="191" t="str">
        <f>IF(ISNUMBER(SEARCH("GAME",G176)),"21:00","19:00")</f>
        <v>19:00</v>
      </c>
      <c r="F176" s="126" t="s">
        <v>23</v>
      </c>
      <c r="G176" s="126" t="str">
        <f t="shared" si="11"/>
        <v>BOOKED</v>
      </c>
      <c r="H176" s="148" t="str">
        <f>$H$50</f>
        <v>Barrhead Royals – U12 Squirts 1</v>
      </c>
      <c r="I176" s="148" t="str">
        <f>$I$50</f>
        <v>Practice</v>
      </c>
      <c r="J176" s="270" t="str">
        <f>$J$50</f>
        <v>Janelle Schlitter</v>
      </c>
    </row>
    <row r="177" spans="1:10" ht="15.75" customHeight="1">
      <c r="A177" s="91"/>
      <c r="B177" s="81" t="s">
        <v>36</v>
      </c>
      <c r="C177" s="147">
        <f t="shared" si="14"/>
        <v>43601</v>
      </c>
      <c r="D177" s="191" t="str">
        <f>IF(ISNUMBER(SEARCH("GAME",G177)),"18:00","19:00")</f>
        <v>19:00</v>
      </c>
      <c r="E177" s="191">
        <v>0.875</v>
      </c>
      <c r="F177" s="126" t="s">
        <v>23</v>
      </c>
      <c r="G177" s="126" t="str">
        <f t="shared" si="11"/>
        <v/>
      </c>
      <c r="H177" s="148" t="s">
        <v>69</v>
      </c>
      <c r="I177" s="126" t="s">
        <v>70</v>
      </c>
      <c r="J177" s="270" t="str">
        <f>$J$51</f>
        <v>Fred Rau</v>
      </c>
    </row>
    <row r="178" spans="1:10" ht="15.75" customHeight="1">
      <c r="A178" s="91"/>
      <c r="B178" s="81" t="s">
        <v>19</v>
      </c>
      <c r="C178" s="145">
        <f t="shared" si="14"/>
        <v>43601</v>
      </c>
      <c r="D178" s="190" t="str">
        <f>IF(ISNUMBER(SEARCH("GAME",G178)),"18:00","17:00")</f>
        <v>17:00</v>
      </c>
      <c r="E178" s="190" t="str">
        <f>IF(ISNUMBER(SEARCH("GAME",G178)),"21:00","19:00")</f>
        <v>19:00</v>
      </c>
      <c r="F178" s="124" t="s">
        <v>27</v>
      </c>
      <c r="G178" s="124" t="str">
        <f t="shared" si="11"/>
        <v/>
      </c>
      <c r="H178" s="124" t="s">
        <v>73</v>
      </c>
      <c r="I178" s="146" t="s">
        <v>72</v>
      </c>
      <c r="J178" s="269" t="str">
        <f>$J$52</f>
        <v>Joel/Keri Messmer</v>
      </c>
    </row>
    <row r="179" spans="1:10" ht="15.75" customHeight="1">
      <c r="A179" s="91"/>
      <c r="B179" s="81" t="s">
        <v>22</v>
      </c>
      <c r="C179" s="145">
        <f t="shared" si="14"/>
        <v>43601</v>
      </c>
      <c r="D179" s="190" t="str">
        <f>IF(ISNUMBER(SEARCH("GAME",G179)),"18:00","19:00")</f>
        <v>19:00</v>
      </c>
      <c r="E179" s="190">
        <v>0.875</v>
      </c>
      <c r="F179" s="124" t="s">
        <v>27</v>
      </c>
      <c r="G179" s="124" t="str">
        <f t="shared" si="11"/>
        <v>BOOKED</v>
      </c>
      <c r="H179" s="124" t="str">
        <f>$H$53</f>
        <v>Barrhead Royals – U12 Squirts 2</v>
      </c>
      <c r="I179" s="146" t="str">
        <f>$I$53</f>
        <v>Practice</v>
      </c>
      <c r="J179" s="269" t="str">
        <f>$J$53</f>
        <v>Jeremy Ochremchuk</v>
      </c>
    </row>
    <row r="180" spans="1:10" ht="15.75" customHeight="1">
      <c r="A180" s="91"/>
      <c r="B180" s="81" t="s">
        <v>26</v>
      </c>
      <c r="C180" s="147">
        <f t="shared" si="14"/>
        <v>43601</v>
      </c>
      <c r="D180" s="191" t="str">
        <f>IF(ISNUMBER(SEARCH("GAME",G180)),"18:00","17:00")</f>
        <v>18:00</v>
      </c>
      <c r="E180" s="191" t="str">
        <f>IF(ISNUMBER(SEARCH("GAME",G180)),"21:00","19:00")</f>
        <v>21:00</v>
      </c>
      <c r="F180" s="126" t="s">
        <v>30</v>
      </c>
      <c r="G180" s="126" t="s">
        <v>86</v>
      </c>
      <c r="H180" s="126">
        <f>$H$54</f>
        <v>0</v>
      </c>
      <c r="I180" s="148">
        <f>$I$54</f>
        <v>0</v>
      </c>
      <c r="J180" s="270">
        <f>$J$54</f>
        <v>0</v>
      </c>
    </row>
    <row r="181" spans="1:10" ht="15.75" customHeight="1">
      <c r="A181" s="89"/>
      <c r="B181" s="72"/>
      <c r="C181" s="147">
        <f t="shared" si="14"/>
        <v>43601</v>
      </c>
      <c r="D181" s="191" t="str">
        <f>IF(ISNUMBER(SEARCH("GAME",G181)),"18:00","19:00")</f>
        <v>18:00</v>
      </c>
      <c r="E181" s="191">
        <v>0.875</v>
      </c>
      <c r="F181" s="126" t="s">
        <v>30</v>
      </c>
      <c r="G181" s="126" t="s">
        <v>86</v>
      </c>
      <c r="H181" s="126" t="s">
        <v>111</v>
      </c>
      <c r="I181" s="148" t="s">
        <v>106</v>
      </c>
      <c r="J181" s="270" t="str">
        <f>$J$55</f>
        <v>Raya Lindquist</v>
      </c>
    </row>
    <row r="182" spans="1:10" ht="15.75" customHeight="1">
      <c r="A182" s="89"/>
      <c r="B182" s="72"/>
      <c r="C182" s="145">
        <f t="shared" si="14"/>
        <v>43601</v>
      </c>
      <c r="D182" s="190" t="str">
        <f>IF(ISNUMBER(SEARCH("GAME",G182)),"18:00","17:00")</f>
        <v>17:00</v>
      </c>
      <c r="E182" s="190" t="str">
        <f>IF(ISNUMBER(SEARCH("GAME",G182)),"21:00","19:00")</f>
        <v>19:00</v>
      </c>
      <c r="F182" s="124" t="s">
        <v>31</v>
      </c>
      <c r="G182" s="124" t="str">
        <f t="shared" si="11"/>
        <v/>
      </c>
      <c r="H182" s="124"/>
      <c r="I182" s="146">
        <f>$I$56</f>
        <v>0</v>
      </c>
      <c r="J182" s="269">
        <f>$J$56</f>
        <v>0</v>
      </c>
    </row>
    <row r="183" spans="1:10" ht="15.75" customHeight="1" thickBot="1">
      <c r="A183" s="89"/>
      <c r="B183" s="83"/>
      <c r="C183" s="149">
        <f t="shared" si="14"/>
        <v>43601</v>
      </c>
      <c r="D183" s="192" t="str">
        <f>IF(ISNUMBER(SEARCH("GAME",G183)),"18:00","19:00")</f>
        <v>19:00</v>
      </c>
      <c r="E183" s="192">
        <v>0.875</v>
      </c>
      <c r="F183" s="127" t="s">
        <v>31</v>
      </c>
      <c r="G183" s="127" t="str">
        <f t="shared" si="11"/>
        <v/>
      </c>
      <c r="H183" s="127"/>
      <c r="I183" s="150"/>
      <c r="J183" s="272"/>
    </row>
    <row r="184" spans="1:10" ht="15.75" customHeight="1" thickBot="1">
      <c r="A184" s="87"/>
      <c r="B184" s="88"/>
      <c r="C184" s="128"/>
      <c r="D184" s="202"/>
      <c r="E184" s="202"/>
      <c r="F184" s="128"/>
      <c r="G184" s="128" t="str">
        <f t="shared" si="11"/>
        <v/>
      </c>
      <c r="H184" s="128"/>
      <c r="I184" s="128"/>
      <c r="J184" s="283"/>
    </row>
    <row r="185" spans="1:10" ht="15.75" customHeight="1">
      <c r="A185" s="89"/>
      <c r="B185" s="5"/>
      <c r="C185" s="151">
        <f>C183+4</f>
        <v>43605</v>
      </c>
      <c r="D185" s="194" t="str">
        <f>IF(ISNUMBER(SEARCH("GAME",G185)),"18:00","17:00")</f>
        <v>17:00</v>
      </c>
      <c r="E185" s="194" t="str">
        <f>IF(ISNUMBER(SEARCH("GAME",G185)),"21:00","19:00")</f>
        <v>19:00</v>
      </c>
      <c r="F185" s="152" t="s">
        <v>9</v>
      </c>
      <c r="G185" s="152" t="str">
        <f t="shared" si="11"/>
        <v/>
      </c>
      <c r="H185" s="129">
        <f>$H$2</f>
        <v>0</v>
      </c>
      <c r="I185" s="152">
        <f>$I$2</f>
        <v>0</v>
      </c>
      <c r="J185" s="273">
        <f>$J$2</f>
        <v>0</v>
      </c>
    </row>
    <row r="186" spans="1:10" ht="15.75" customHeight="1">
      <c r="A186" s="89"/>
      <c r="B186" s="9"/>
      <c r="C186" s="153">
        <f>C185</f>
        <v>43605</v>
      </c>
      <c r="D186" s="195" t="str">
        <f>IF(ISNUMBER(SEARCH("GAME",G186)),"18:00","19:00")</f>
        <v>19:00</v>
      </c>
      <c r="E186" s="195">
        <v>0.875</v>
      </c>
      <c r="F186" s="154" t="s">
        <v>9</v>
      </c>
      <c r="G186" s="154" t="str">
        <f t="shared" si="11"/>
        <v>BOOKED</v>
      </c>
      <c r="H186" s="154" t="str">
        <f>$H$3</f>
        <v>Barrhead Orioles – Midget AA</v>
      </c>
      <c r="I186" s="154" t="str">
        <f>$I$3</f>
        <v>Practice</v>
      </c>
      <c r="J186" s="274" t="str">
        <f>$J$3</f>
        <v>Rod Callihoo</v>
      </c>
    </row>
    <row r="187" spans="1:10" ht="15.75" customHeight="1">
      <c r="A187" s="91"/>
      <c r="B187" s="15" t="s">
        <v>12</v>
      </c>
      <c r="C187" s="155">
        <f t="shared" ref="C187:C198" si="15">C186</f>
        <v>43605</v>
      </c>
      <c r="D187" s="196" t="str">
        <f>IF(ISNUMBER(SEARCH("GAME",G187)),"18:00","17:00")</f>
        <v>17:00</v>
      </c>
      <c r="E187" s="196" t="str">
        <f>IF(ISNUMBER(SEARCH("GAME",G187)),"21:00","19:00")</f>
        <v>19:00</v>
      </c>
      <c r="F187" s="156" t="s">
        <v>13</v>
      </c>
      <c r="G187" s="156" t="str">
        <f t="shared" si="11"/>
        <v/>
      </c>
      <c r="H187" s="131">
        <f>$H$4</f>
        <v>0</v>
      </c>
      <c r="I187" s="156">
        <f>$I$4</f>
        <v>0</v>
      </c>
      <c r="J187" s="275">
        <f>$J$4</f>
        <v>0</v>
      </c>
    </row>
    <row r="188" spans="1:10" ht="15.75" customHeight="1">
      <c r="A188" s="91"/>
      <c r="B188" s="15" t="s">
        <v>14</v>
      </c>
      <c r="C188" s="155">
        <f t="shared" si="15"/>
        <v>43605</v>
      </c>
      <c r="D188" s="196" t="str">
        <f>IF(ISNUMBER(SEARCH("GAME",G188)),"18:00","19:00")</f>
        <v>19:00</v>
      </c>
      <c r="E188" s="196">
        <v>0.875</v>
      </c>
      <c r="F188" s="156" t="s">
        <v>13</v>
      </c>
      <c r="G188" s="156" t="str">
        <f t="shared" si="11"/>
        <v>BOOKED</v>
      </c>
      <c r="H188" s="156" t="str">
        <f>$H$5</f>
        <v>Barrhead Orioles – PeeWee 1</v>
      </c>
      <c r="I188" s="156" t="str">
        <f>$I$5</f>
        <v>Practice</v>
      </c>
      <c r="J188" s="275" t="str">
        <f>$J$5</f>
        <v>Steve Kaplan</v>
      </c>
    </row>
    <row r="189" spans="1:10" ht="15.75" customHeight="1">
      <c r="A189" s="91"/>
      <c r="B189" s="15" t="s">
        <v>16</v>
      </c>
      <c r="C189" s="153">
        <f t="shared" si="15"/>
        <v>43605</v>
      </c>
      <c r="D189" s="195" t="str">
        <f>IF(ISNUMBER(SEARCH("GAME",G189)),"18:00","17:00")</f>
        <v>17:00</v>
      </c>
      <c r="E189" s="195" t="str">
        <f>IF(ISNUMBER(SEARCH("GAME",G189)),"21:00","19:00")</f>
        <v>19:00</v>
      </c>
      <c r="F189" s="154" t="s">
        <v>17</v>
      </c>
      <c r="G189" s="154" t="str">
        <f t="shared" si="11"/>
        <v>BOOKED</v>
      </c>
      <c r="H189" s="130" t="str">
        <f>$H$6</f>
        <v>Barrhead Orioles – Mosquito 2</v>
      </c>
      <c r="I189" s="154" t="str">
        <f>$I$6</f>
        <v>Practice</v>
      </c>
      <c r="J189" s="274" t="str">
        <f>$J$6</f>
        <v>Jennifer Wood</v>
      </c>
    </row>
    <row r="190" spans="1:10" ht="15.75" customHeight="1">
      <c r="A190" s="91"/>
      <c r="B190" s="15" t="s">
        <v>19</v>
      </c>
      <c r="C190" s="153">
        <f t="shared" si="15"/>
        <v>43605</v>
      </c>
      <c r="D190" s="195" t="str">
        <f>IF(ISNUMBER(SEARCH("GAME",G190)),"18:00","19:00")</f>
        <v>19:00</v>
      </c>
      <c r="E190" s="195">
        <v>0.875</v>
      </c>
      <c r="F190" s="130" t="s">
        <v>17</v>
      </c>
      <c r="G190" s="130" t="str">
        <f t="shared" si="11"/>
        <v>BOOKED</v>
      </c>
      <c r="H190" s="154" t="str">
        <f>$H$7</f>
        <v>Barrhead Orioles – Mosquito 1</v>
      </c>
      <c r="I190" s="154" t="str">
        <f>$I$7</f>
        <v>Practice</v>
      </c>
      <c r="J190" s="274" t="str">
        <f>$J$7</f>
        <v>Vince Wiese</v>
      </c>
    </row>
    <row r="191" spans="1:10" ht="15.75" customHeight="1">
      <c r="A191" s="91">
        <v>3</v>
      </c>
      <c r="B191" s="15" t="s">
        <v>22</v>
      </c>
      <c r="C191" s="155">
        <f t="shared" si="15"/>
        <v>43605</v>
      </c>
      <c r="D191" s="196" t="str">
        <f>IF(ISNUMBER(SEARCH("GAME",G191)),"18:00","17:00")</f>
        <v>17:00</v>
      </c>
      <c r="E191" s="196" t="str">
        <f>IF(ISNUMBER(SEARCH("GAME",G191)),"21:00","19:00")</f>
        <v>19:00</v>
      </c>
      <c r="F191" s="156" t="s">
        <v>23</v>
      </c>
      <c r="G191" s="156" t="str">
        <f t="shared" si="11"/>
        <v>BOOKED</v>
      </c>
      <c r="H191" s="131" t="str">
        <f>$H$8</f>
        <v>Barrhead Orioles – Sr. Rookie 2</v>
      </c>
      <c r="I191" s="156" t="str">
        <f>$I$8</f>
        <v>Practice</v>
      </c>
      <c r="J191" s="275" t="str">
        <f>$J$8</f>
        <v>Janelle Schlitter</v>
      </c>
    </row>
    <row r="192" spans="1:10" ht="15.75" customHeight="1">
      <c r="A192" s="91"/>
      <c r="B192" s="15" t="s">
        <v>26</v>
      </c>
      <c r="C192" s="155">
        <f t="shared" si="15"/>
        <v>43605</v>
      </c>
      <c r="D192" s="196" t="str">
        <f>IF(ISNUMBER(SEARCH("GAME",G192)),"18:00","19:00")</f>
        <v>19:00</v>
      </c>
      <c r="E192" s="196">
        <v>0.875</v>
      </c>
      <c r="F192" s="131" t="s">
        <v>23</v>
      </c>
      <c r="G192" s="131" t="str">
        <f t="shared" si="11"/>
        <v>BOOKED</v>
      </c>
      <c r="H192" s="131" t="str">
        <f>$H$9</f>
        <v>Barrhead Orioles - Sr. Rookie 1</v>
      </c>
      <c r="I192" s="156" t="str">
        <f>$I$9</f>
        <v>Practice</v>
      </c>
      <c r="J192" s="275" t="str">
        <f>$J$9</f>
        <v>Kim Luciuk</v>
      </c>
    </row>
    <row r="193" spans="1:10" ht="15.75" customHeight="1">
      <c r="A193" s="89"/>
      <c r="B193" s="9"/>
      <c r="C193" s="153">
        <f t="shared" si="15"/>
        <v>43605</v>
      </c>
      <c r="D193" s="195" t="str">
        <f>IF(ISNUMBER(SEARCH("GAME",G193)),"18:00","17:00")</f>
        <v>17:00</v>
      </c>
      <c r="E193" s="195" t="str">
        <f>IF(ISNUMBER(SEARCH("GAME",G193)),"21:00","19:00")</f>
        <v>19:00</v>
      </c>
      <c r="F193" s="154" t="s">
        <v>27</v>
      </c>
      <c r="G193" s="154" t="str">
        <f t="shared" si="11"/>
        <v>BOOKED</v>
      </c>
      <c r="H193" s="130" t="str">
        <f>$H$10</f>
        <v>Barrhead Orioles – Jr. Rookie 1</v>
      </c>
      <c r="I193" s="154" t="str">
        <f>$I$10</f>
        <v>Practice</v>
      </c>
      <c r="J193" s="274" t="str">
        <f>$J$10</f>
        <v>Amanda Harding</v>
      </c>
    </row>
    <row r="194" spans="1:10" ht="15.75" customHeight="1">
      <c r="A194" s="89"/>
      <c r="B194" s="9"/>
      <c r="C194" s="153">
        <f t="shared" si="15"/>
        <v>43605</v>
      </c>
      <c r="D194" s="195" t="str">
        <f>IF(ISNUMBER(SEARCH("GAME",G194)),"18:00","19:00")</f>
        <v>19:00</v>
      </c>
      <c r="E194" s="195">
        <v>0.875</v>
      </c>
      <c r="F194" s="154" t="s">
        <v>27</v>
      </c>
      <c r="G194" s="154" t="str">
        <f t="shared" si="11"/>
        <v/>
      </c>
      <c r="H194" s="130">
        <f>$H$11</f>
        <v>0</v>
      </c>
      <c r="I194" s="130">
        <f>$I$11</f>
        <v>0</v>
      </c>
      <c r="J194" s="274">
        <f>$J$11</f>
        <v>0</v>
      </c>
    </row>
    <row r="195" spans="1:10" ht="15.75" customHeight="1">
      <c r="A195" s="89"/>
      <c r="B195" s="9"/>
      <c r="C195" s="155">
        <f t="shared" si="15"/>
        <v>43605</v>
      </c>
      <c r="D195" s="196" t="str">
        <f>IF(ISNUMBER(SEARCH("GAME",G195)),"18:00","17:00")</f>
        <v>17:00</v>
      </c>
      <c r="E195" s="196" t="str">
        <f>IF(ISNUMBER(SEARCH("GAME",G195)),"21:00","19:00")</f>
        <v>19:00</v>
      </c>
      <c r="F195" s="131" t="s">
        <v>30</v>
      </c>
      <c r="G195" s="131" t="str">
        <f t="shared" si="11"/>
        <v/>
      </c>
      <c r="H195" s="131">
        <f>$H$12</f>
        <v>0</v>
      </c>
      <c r="I195" s="131">
        <f>$I$12</f>
        <v>0</v>
      </c>
      <c r="J195" s="275">
        <f>$J$12</f>
        <v>0</v>
      </c>
    </row>
    <row r="196" spans="1:10" ht="15.75" customHeight="1">
      <c r="A196" s="89"/>
      <c r="B196" s="9"/>
      <c r="C196" s="155">
        <f t="shared" si="15"/>
        <v>43605</v>
      </c>
      <c r="D196" s="196" t="str">
        <f>IF(ISNUMBER(SEARCH("GAME",G196)),"18:00","19:00")</f>
        <v>19:00</v>
      </c>
      <c r="E196" s="196">
        <v>0.875</v>
      </c>
      <c r="F196" s="131" t="s">
        <v>30</v>
      </c>
      <c r="G196" s="131" t="str">
        <f t="shared" si="11"/>
        <v/>
      </c>
      <c r="H196" s="131">
        <f>$H$13</f>
        <v>0</v>
      </c>
      <c r="I196" s="131">
        <f>$I$13</f>
        <v>0</v>
      </c>
      <c r="J196" s="275">
        <f>$J$13</f>
        <v>0</v>
      </c>
    </row>
    <row r="197" spans="1:10" ht="15.75" customHeight="1">
      <c r="A197" s="89"/>
      <c r="B197" s="9"/>
      <c r="C197" s="153">
        <f t="shared" si="15"/>
        <v>43605</v>
      </c>
      <c r="D197" s="195" t="str">
        <f>IF(ISNUMBER(SEARCH("GAME",G197)),"18:00","17:00")</f>
        <v>17:00</v>
      </c>
      <c r="E197" s="195" t="str">
        <f>IF(ISNUMBER(SEARCH("GAME",G197)),"21:00","19:00")</f>
        <v>19:00</v>
      </c>
      <c r="F197" s="130" t="s">
        <v>31</v>
      </c>
      <c r="G197" s="130" t="str">
        <f t="shared" si="11"/>
        <v/>
      </c>
      <c r="H197" s="130">
        <f>$H$14</f>
        <v>0</v>
      </c>
      <c r="I197" s="130">
        <f>$I$14</f>
        <v>0</v>
      </c>
      <c r="J197" s="274">
        <f>$J$14</f>
        <v>0</v>
      </c>
    </row>
    <row r="198" spans="1:10" ht="15.75" customHeight="1" thickBot="1">
      <c r="A198" s="89"/>
      <c r="B198" s="20"/>
      <c r="C198" s="157">
        <f t="shared" si="15"/>
        <v>43605</v>
      </c>
      <c r="D198" s="197" t="str">
        <f>IF(ISNUMBER(SEARCH("GAME",G198)),"18:00","19:00")</f>
        <v>19:00</v>
      </c>
      <c r="E198" s="197">
        <v>0.875</v>
      </c>
      <c r="F198" s="132" t="s">
        <v>31</v>
      </c>
      <c r="G198" s="132" t="str">
        <f t="shared" si="11"/>
        <v/>
      </c>
      <c r="H198" s="132">
        <f>$H$15</f>
        <v>0</v>
      </c>
      <c r="I198" s="132">
        <f>$I$15</f>
        <v>0</v>
      </c>
      <c r="J198" s="276">
        <f>$J$15</f>
        <v>0</v>
      </c>
    </row>
    <row r="199" spans="1:10" ht="15.75" customHeight="1">
      <c r="A199" s="89"/>
      <c r="B199" s="24"/>
      <c r="C199" s="158">
        <f>C185+1</f>
        <v>43606</v>
      </c>
      <c r="D199" s="198" t="str">
        <f>IF(ISNUMBER(SEARCH("GAME",G199)),"18:00","17:00")</f>
        <v>17:00</v>
      </c>
      <c r="E199" s="198" t="str">
        <f>IF(ISNUMBER(SEARCH("GAME",G199)),"21:00","19:00")</f>
        <v>19:00</v>
      </c>
      <c r="F199" s="159" t="s">
        <v>9</v>
      </c>
      <c r="G199" s="159" t="str">
        <f t="shared" ref="G199:G266" si="16">IF(ISNUMBER(SEARCH("Barrhead",H199)),"BOOKED","")</f>
        <v/>
      </c>
      <c r="H199" s="133">
        <f>$H$16</f>
        <v>0</v>
      </c>
      <c r="I199" s="133">
        <f>$I$16</f>
        <v>0</v>
      </c>
      <c r="J199" s="277">
        <f>$J$16</f>
        <v>0</v>
      </c>
    </row>
    <row r="200" spans="1:10" ht="15.75" customHeight="1">
      <c r="A200" s="89"/>
      <c r="B200" s="29"/>
      <c r="C200" s="160">
        <f>C199</f>
        <v>43606</v>
      </c>
      <c r="D200" s="199" t="str">
        <f>IF(ISNUMBER(SEARCH("GAME",G200)),"18:00","19:00")</f>
        <v>19:00</v>
      </c>
      <c r="E200" s="199">
        <v>0.875</v>
      </c>
      <c r="F200" s="161" t="s">
        <v>9</v>
      </c>
      <c r="G200" s="161" t="str">
        <f t="shared" si="16"/>
        <v>BOOKED</v>
      </c>
      <c r="H200" s="134" t="str">
        <f>$H$17</f>
        <v>Barrhead Orioles - 15U Bantam AA</v>
      </c>
      <c r="I200" s="134" t="str">
        <f>$I$17</f>
        <v>Practice</v>
      </c>
      <c r="J200" s="278" t="str">
        <f>$J$17</f>
        <v>Terry Rentz</v>
      </c>
    </row>
    <row r="201" spans="1:10" ht="15.75" customHeight="1">
      <c r="A201" s="89"/>
      <c r="B201" s="29"/>
      <c r="C201" s="162">
        <f t="shared" ref="C201:C212" si="17">C200</f>
        <v>43606</v>
      </c>
      <c r="D201" s="200" t="str">
        <f>IF(ISNUMBER(SEARCH("GAME",G201)),"18:00","17:00")</f>
        <v>17:00</v>
      </c>
      <c r="E201" s="200" t="str">
        <f>IF(ISNUMBER(SEARCH("GAME",G201)),"21:00","19:00")</f>
        <v>19:00</v>
      </c>
      <c r="F201" s="104" t="s">
        <v>13</v>
      </c>
      <c r="G201" s="104" t="str">
        <f t="shared" si="16"/>
        <v>BOOKED</v>
      </c>
      <c r="H201" s="136" t="str">
        <f>$H$18</f>
        <v>Barrhead Orioles - 11U Mosquito AA</v>
      </c>
      <c r="I201" s="104" t="str">
        <f>$I$18</f>
        <v>Practice</v>
      </c>
      <c r="J201" s="246" t="str">
        <f>$J$18</f>
        <v>Jessica Luciuk</v>
      </c>
    </row>
    <row r="202" spans="1:10" ht="15.75" customHeight="1">
      <c r="A202" s="91"/>
      <c r="B202" s="38" t="s">
        <v>32</v>
      </c>
      <c r="C202" s="162">
        <f t="shared" si="17"/>
        <v>43606</v>
      </c>
      <c r="D202" s="200" t="str">
        <f>IF(ISNUMBER(SEARCH("GAME",G202)),"18:00","19:00")</f>
        <v>19:00</v>
      </c>
      <c r="E202" s="200">
        <v>0.875</v>
      </c>
      <c r="F202" s="104" t="s">
        <v>13</v>
      </c>
      <c r="G202" s="104" t="str">
        <f t="shared" si="16"/>
        <v>BOOKED</v>
      </c>
      <c r="H202" s="136" t="str">
        <f>$H$19</f>
        <v>Barrhead Orioles - 13U Pee Wee AA</v>
      </c>
      <c r="I202" s="136" t="str">
        <f>$I$19</f>
        <v>Practice</v>
      </c>
      <c r="J202" s="279" t="str">
        <f>$J$19</f>
        <v>Jason Kramm</v>
      </c>
    </row>
    <row r="203" spans="1:10" ht="15.75" customHeight="1">
      <c r="A203" s="91"/>
      <c r="B203" s="38" t="s">
        <v>33</v>
      </c>
      <c r="C203" s="160">
        <f t="shared" si="17"/>
        <v>43606</v>
      </c>
      <c r="D203" s="199" t="str">
        <f>IF(ISNUMBER(SEARCH("GAME",G203)),"18:00","17:00")</f>
        <v>17:00</v>
      </c>
      <c r="E203" s="199" t="str">
        <f>IF(ISNUMBER(SEARCH("GAME",G203)),"21:00","19:00")</f>
        <v>19:00</v>
      </c>
      <c r="F203" s="161" t="s">
        <v>17</v>
      </c>
      <c r="G203" s="161" t="str">
        <f t="shared" si="16"/>
        <v/>
      </c>
      <c r="H203" s="134">
        <f>$H$20</f>
        <v>0</v>
      </c>
      <c r="I203" s="161">
        <f>$I$20</f>
        <v>0</v>
      </c>
      <c r="J203" s="278">
        <f>$J$20</f>
        <v>0</v>
      </c>
    </row>
    <row r="204" spans="1:10" ht="15.75" customHeight="1">
      <c r="A204" s="91"/>
      <c r="B204" s="38" t="s">
        <v>34</v>
      </c>
      <c r="C204" s="160">
        <f t="shared" si="17"/>
        <v>43606</v>
      </c>
      <c r="D204" s="199" t="str">
        <f>IF(ISNUMBER(SEARCH("GAME",G204)),"18:00","19:00")</f>
        <v>19:00</v>
      </c>
      <c r="E204" s="199">
        <v>0.875</v>
      </c>
      <c r="F204" s="161" t="s">
        <v>17</v>
      </c>
      <c r="G204" s="161" t="str">
        <f t="shared" si="16"/>
        <v>BOOKED</v>
      </c>
      <c r="H204" s="161" t="str">
        <f>$H$21</f>
        <v>Barrhead Royals - U19 Midget 1</v>
      </c>
      <c r="I204" s="161" t="str">
        <f>$I$21</f>
        <v>Practice</v>
      </c>
      <c r="J204" s="278" t="str">
        <f>$J$21</f>
        <v>Joel Politeski/Al Lyslo</v>
      </c>
    </row>
    <row r="205" spans="1:10" ht="15.75" customHeight="1">
      <c r="A205" s="91"/>
      <c r="B205" s="38" t="s">
        <v>36</v>
      </c>
      <c r="C205" s="162">
        <f t="shared" si="17"/>
        <v>43606</v>
      </c>
      <c r="D205" s="200" t="str">
        <f>IF(ISNUMBER(SEARCH("GAME",G205)),"18:00","17:00")</f>
        <v>17:00</v>
      </c>
      <c r="E205" s="200" t="str">
        <f>IF(ISNUMBER(SEARCH("GAME",G205)),"21:00","19:00")</f>
        <v>19:00</v>
      </c>
      <c r="F205" s="136" t="s">
        <v>23</v>
      </c>
      <c r="G205" s="136" t="str">
        <f t="shared" si="16"/>
        <v>BOOKED</v>
      </c>
      <c r="H205" s="104" t="str">
        <f>$H$22</f>
        <v>Barrhead Royals – U12 Squirts 1</v>
      </c>
      <c r="I205" s="104" t="str">
        <f>$I$22</f>
        <v>Practice</v>
      </c>
      <c r="J205" s="279" t="str">
        <f>$J$22</f>
        <v>Janelle Schlitter</v>
      </c>
    </row>
    <row r="206" spans="1:10" ht="15.75" customHeight="1">
      <c r="A206" s="91">
        <v>3</v>
      </c>
      <c r="B206" s="38" t="s">
        <v>19</v>
      </c>
      <c r="C206" s="162">
        <f t="shared" si="17"/>
        <v>43606</v>
      </c>
      <c r="D206" s="200" t="str">
        <f>IF(ISNUMBER(SEARCH("GAME",G206)),"18:00","19:00")</f>
        <v>19:00</v>
      </c>
      <c r="E206" s="200">
        <v>0.875</v>
      </c>
      <c r="F206" s="136" t="s">
        <v>23</v>
      </c>
      <c r="G206" s="136" t="str">
        <f t="shared" si="16"/>
        <v>BOOKED</v>
      </c>
      <c r="H206" s="104" t="str">
        <f>$H$23</f>
        <v>Barrhead Royals – U14 PeeWee 1</v>
      </c>
      <c r="I206" s="136" t="str">
        <f>$I$23</f>
        <v>Practice</v>
      </c>
      <c r="J206" s="279" t="str">
        <f>$J$23</f>
        <v>Fred Rau</v>
      </c>
    </row>
    <row r="207" spans="1:10" ht="15.75" customHeight="1">
      <c r="A207" s="91"/>
      <c r="B207" s="38" t="s">
        <v>22</v>
      </c>
      <c r="C207" s="160">
        <f t="shared" si="17"/>
        <v>43606</v>
      </c>
      <c r="D207" s="199" t="str">
        <f>IF(ISNUMBER(SEARCH("GAME",G207)),"18:00","17:00")</f>
        <v>17:00</v>
      </c>
      <c r="E207" s="199" t="str">
        <f>IF(ISNUMBER(SEARCH("GAME",G207)),"21:00","19:00")</f>
        <v>19:00</v>
      </c>
      <c r="F207" s="134" t="s">
        <v>27</v>
      </c>
      <c r="G207" s="134" t="str">
        <f t="shared" si="16"/>
        <v/>
      </c>
      <c r="H207" s="134" t="s">
        <v>74</v>
      </c>
      <c r="I207" s="161" t="s">
        <v>72</v>
      </c>
      <c r="J207" s="278" t="str">
        <f>$J$24</f>
        <v>Joel/Keri Messmer</v>
      </c>
    </row>
    <row r="208" spans="1:10" ht="15.75" customHeight="1">
      <c r="A208" s="91"/>
      <c r="B208" s="38" t="s">
        <v>26</v>
      </c>
      <c r="C208" s="160">
        <f t="shared" si="17"/>
        <v>43606</v>
      </c>
      <c r="D208" s="199" t="str">
        <f>IF(ISNUMBER(SEARCH("GAME",G208)),"18:00","19:00")</f>
        <v>19:00</v>
      </c>
      <c r="E208" s="199">
        <v>0.875</v>
      </c>
      <c r="F208" s="134" t="s">
        <v>27</v>
      </c>
      <c r="G208" s="134" t="str">
        <f t="shared" si="16"/>
        <v>BOOKED</v>
      </c>
      <c r="H208" s="134" t="str">
        <f>$H$25</f>
        <v>Barrhead Royals – U12 Squirts 2</v>
      </c>
      <c r="I208" s="161" t="str">
        <f>$I$25</f>
        <v>Practice</v>
      </c>
      <c r="J208" s="278" t="str">
        <f>$J$25</f>
        <v>Jeremy Ochremchuk</v>
      </c>
    </row>
    <row r="209" spans="1:10" ht="15.75" customHeight="1">
      <c r="A209" s="89"/>
      <c r="B209" s="29"/>
      <c r="C209" s="162">
        <f t="shared" si="17"/>
        <v>43606</v>
      </c>
      <c r="D209" s="200" t="str">
        <f>IF(ISNUMBER(SEARCH("GAME",G209)),"18:00","17:00")</f>
        <v>17:00</v>
      </c>
      <c r="E209" s="200" t="str">
        <f>IF(ISNUMBER(SEARCH("GAME",G209)),"21:00","19:00")</f>
        <v>19:00</v>
      </c>
      <c r="F209" s="136" t="s">
        <v>30</v>
      </c>
      <c r="G209" s="136" t="str">
        <f t="shared" si="16"/>
        <v/>
      </c>
      <c r="H209" s="136">
        <f>$H$26</f>
        <v>0</v>
      </c>
      <c r="I209" s="104">
        <f>$I$26</f>
        <v>0</v>
      </c>
      <c r="J209" s="279">
        <f>$J$26</f>
        <v>0</v>
      </c>
    </row>
    <row r="210" spans="1:10" ht="15.75" customHeight="1">
      <c r="A210" s="89"/>
      <c r="B210" s="29"/>
      <c r="C210" s="162">
        <f t="shared" si="17"/>
        <v>43606</v>
      </c>
      <c r="D210" s="200" t="str">
        <f>IF(ISNUMBER(SEARCH("GAME",G210)),"18:00","19:00")</f>
        <v>19:00</v>
      </c>
      <c r="E210" s="200">
        <v>0.875</v>
      </c>
      <c r="F210" s="136" t="s">
        <v>30</v>
      </c>
      <c r="G210" s="136" t="str">
        <f t="shared" si="16"/>
        <v/>
      </c>
      <c r="H210" s="104">
        <f>$H$27</f>
        <v>0</v>
      </c>
      <c r="I210" s="104">
        <f>$I$27</f>
        <v>0</v>
      </c>
      <c r="J210" s="279">
        <f>$J$27</f>
        <v>0</v>
      </c>
    </row>
    <row r="211" spans="1:10" ht="15.75" customHeight="1">
      <c r="A211" s="89"/>
      <c r="B211" s="29"/>
      <c r="C211" s="160">
        <f t="shared" si="17"/>
        <v>43606</v>
      </c>
      <c r="D211" s="199" t="str">
        <f>IF(ISNUMBER(SEARCH("GAME",G211)),"18:00","17:00")</f>
        <v>17:00</v>
      </c>
      <c r="E211" s="199" t="str">
        <f>IF(ISNUMBER(SEARCH("GAME",G211)),"21:00","19:00")</f>
        <v>19:00</v>
      </c>
      <c r="F211" s="134" t="s">
        <v>31</v>
      </c>
      <c r="G211" s="134" t="str">
        <f t="shared" si="16"/>
        <v/>
      </c>
      <c r="H211" s="134">
        <f>$H$28</f>
        <v>0</v>
      </c>
      <c r="I211" s="161">
        <f>$I$28</f>
        <v>0</v>
      </c>
      <c r="J211" s="278">
        <f>$J$28</f>
        <v>0</v>
      </c>
    </row>
    <row r="212" spans="1:10" ht="15.75" customHeight="1" thickBot="1">
      <c r="A212" s="89"/>
      <c r="B212" s="41"/>
      <c r="C212" s="163">
        <f t="shared" si="17"/>
        <v>43606</v>
      </c>
      <c r="D212" s="201" t="str">
        <f>IF(ISNUMBER(SEARCH("GAME",G212)),"18:00","19:00")</f>
        <v>19:00</v>
      </c>
      <c r="E212" s="201">
        <v>0.875</v>
      </c>
      <c r="F212" s="137" t="s">
        <v>31</v>
      </c>
      <c r="G212" s="137" t="str">
        <f t="shared" si="16"/>
        <v/>
      </c>
      <c r="H212" s="137">
        <f>$H$29</f>
        <v>0</v>
      </c>
      <c r="I212" s="164">
        <f>$I$29</f>
        <v>0</v>
      </c>
      <c r="J212" s="281">
        <f>$J$29</f>
        <v>0</v>
      </c>
    </row>
    <row r="213" spans="1:10" ht="15.75" customHeight="1">
      <c r="A213" s="89"/>
      <c r="B213" s="46"/>
      <c r="C213" s="138">
        <f>C199+1</f>
        <v>43607</v>
      </c>
      <c r="D213" s="185" t="str">
        <f>IF(ISNUMBER(SEARCH("GAME",G213)),"18:00","17:00")</f>
        <v>17:00</v>
      </c>
      <c r="E213" s="185" t="str">
        <f>IF(ISNUMBER(SEARCH("GAME",G213)),"21:00","19:00")</f>
        <v>19:00</v>
      </c>
      <c r="F213" s="139" t="s">
        <v>9</v>
      </c>
      <c r="G213" s="139" t="str">
        <f t="shared" si="16"/>
        <v/>
      </c>
      <c r="H213" s="116">
        <f>$H$30</f>
        <v>0</v>
      </c>
      <c r="I213" s="139">
        <f>$I$30</f>
        <v>0</v>
      </c>
      <c r="J213" s="264">
        <f>$J$30</f>
        <v>0</v>
      </c>
    </row>
    <row r="214" spans="1:10" ht="15.75" customHeight="1">
      <c r="A214" s="94"/>
      <c r="B214" s="52"/>
      <c r="C214" s="140">
        <f>C213</f>
        <v>43607</v>
      </c>
      <c r="D214" s="186" t="str">
        <f>IF(ISNUMBER(SEARCH("GAME",G214)),"18:00","19:00")</f>
        <v>19:00</v>
      </c>
      <c r="E214" s="186">
        <v>0.875</v>
      </c>
      <c r="F214" s="117" t="s">
        <v>9</v>
      </c>
      <c r="G214" s="117" t="str">
        <f t="shared" si="16"/>
        <v>BOOKED</v>
      </c>
      <c r="H214" s="117" t="str">
        <f>$H$31</f>
        <v>Barrhead Orioles – Midget AA</v>
      </c>
      <c r="I214" s="117" t="str">
        <f>$I$31</f>
        <v>Practice</v>
      </c>
      <c r="J214" s="265" t="str">
        <f>$J$31</f>
        <v>Rod Callihoo</v>
      </c>
    </row>
    <row r="215" spans="1:10" ht="15.75" customHeight="1">
      <c r="A215" s="95"/>
      <c r="B215" s="58" t="s">
        <v>40</v>
      </c>
      <c r="C215" s="141">
        <f t="shared" ref="C215:C226" si="18">C214</f>
        <v>43607</v>
      </c>
      <c r="D215" s="187" t="str">
        <f>IF(ISNUMBER(SEARCH("GAME",G215)),"18:00","17:00")</f>
        <v>17:00</v>
      </c>
      <c r="E215" s="187" t="str">
        <f>IF(ISNUMBER(SEARCH("GAME",G215)),"21:00","19:00")</f>
        <v>19:00</v>
      </c>
      <c r="F215" s="119" t="s">
        <v>13</v>
      </c>
      <c r="G215" s="119" t="str">
        <f t="shared" si="16"/>
        <v>BOOKED</v>
      </c>
      <c r="H215" s="120" t="str">
        <f>$H$32</f>
        <v>Barrhead Orioles - 11U Mosquito AA</v>
      </c>
      <c r="I215" s="119" t="str">
        <f>$I$32</f>
        <v>Practice</v>
      </c>
      <c r="J215" s="266" t="str">
        <f>$J$32</f>
        <v>Jessica Luciuk</v>
      </c>
    </row>
    <row r="216" spans="1:10" ht="15.75" customHeight="1">
      <c r="A216" s="95"/>
      <c r="B216" s="58" t="s">
        <v>34</v>
      </c>
      <c r="C216" s="141">
        <f t="shared" si="18"/>
        <v>43607</v>
      </c>
      <c r="D216" s="187" t="str">
        <f>IF(ISNUMBER(SEARCH("GAME",G216)),"18:00","19:00")</f>
        <v>19:00</v>
      </c>
      <c r="E216" s="187">
        <v>0.875</v>
      </c>
      <c r="F216" s="119" t="s">
        <v>13</v>
      </c>
      <c r="G216" s="119" t="str">
        <f t="shared" si="16"/>
        <v/>
      </c>
      <c r="H216" s="119" t="s">
        <v>45</v>
      </c>
      <c r="I216" s="120" t="s">
        <v>89</v>
      </c>
      <c r="J216" s="266" t="str">
        <f>$J$33</f>
        <v>Steve Kaplan</v>
      </c>
    </row>
    <row r="217" spans="1:10" ht="15.75" customHeight="1">
      <c r="A217" s="95"/>
      <c r="B217" s="58" t="s">
        <v>19</v>
      </c>
      <c r="C217" s="140">
        <f t="shared" si="18"/>
        <v>43607</v>
      </c>
      <c r="D217" s="186" t="str">
        <f>IF(ISNUMBER(SEARCH("GAME",G217)),"18:00","17:00")</f>
        <v>18:00</v>
      </c>
      <c r="E217" s="186" t="str">
        <f>IF(ISNUMBER(SEARCH("GAME",G217)),"21:00","19:00")</f>
        <v>21:00</v>
      </c>
      <c r="F217" s="117" t="s">
        <v>17</v>
      </c>
      <c r="G217" s="117" t="s">
        <v>86</v>
      </c>
      <c r="H217" s="118" t="str">
        <f>$H$34</f>
        <v>Barrhead Orioles – Mosquito 2</v>
      </c>
      <c r="I217" s="117" t="s">
        <v>99</v>
      </c>
      <c r="J217" s="265" t="str">
        <f>$J$34</f>
        <v>Jennifer Wood</v>
      </c>
    </row>
    <row r="218" spans="1:10" ht="15.75" customHeight="1">
      <c r="A218" s="95"/>
      <c r="B218" s="58" t="s">
        <v>16</v>
      </c>
      <c r="C218" s="140">
        <f t="shared" si="18"/>
        <v>43607</v>
      </c>
      <c r="D218" s="186">
        <v>0.75</v>
      </c>
      <c r="E218" s="186">
        <v>0.875</v>
      </c>
      <c r="F218" s="118" t="s">
        <v>17</v>
      </c>
      <c r="G218" s="118" t="s">
        <v>86</v>
      </c>
      <c r="H218" s="117"/>
      <c r="I218" s="118"/>
      <c r="J218" s="265" t="str">
        <f>$J$35</f>
        <v>Vince Wiese</v>
      </c>
    </row>
    <row r="219" spans="1:10" ht="15.75" customHeight="1">
      <c r="A219" s="95">
        <v>3</v>
      </c>
      <c r="B219" s="58" t="s">
        <v>34</v>
      </c>
      <c r="C219" s="141">
        <f t="shared" si="18"/>
        <v>43607</v>
      </c>
      <c r="D219" s="187" t="str">
        <f>IF(ISNUMBER(SEARCH("GAME",G219)),"18:00","17:00")</f>
        <v>18:00</v>
      </c>
      <c r="E219" s="187" t="str">
        <f>IF(ISNUMBER(SEARCH("GAME",G219)),"21:00","19:00")</f>
        <v>21:00</v>
      </c>
      <c r="F219" s="119" t="s">
        <v>23</v>
      </c>
      <c r="G219" s="119" t="s">
        <v>86</v>
      </c>
      <c r="H219" s="120" t="s">
        <v>43</v>
      </c>
      <c r="I219" s="120" t="s">
        <v>83</v>
      </c>
      <c r="J219" s="266" t="str">
        <f>$J$36</f>
        <v>Janelle Schlitter</v>
      </c>
    </row>
    <row r="220" spans="1:10" ht="15.75" customHeight="1">
      <c r="A220" s="95"/>
      <c r="B220" s="58" t="s">
        <v>36</v>
      </c>
      <c r="C220" s="141">
        <f t="shared" si="18"/>
        <v>43607</v>
      </c>
      <c r="D220" s="187" t="str">
        <f>IF(ISNUMBER(SEARCH("GAME",G220)),"18:00","19:00")</f>
        <v>18:00</v>
      </c>
      <c r="E220" s="187">
        <v>0.875</v>
      </c>
      <c r="F220" s="120" t="s">
        <v>23</v>
      </c>
      <c r="G220" s="120" t="s">
        <v>86</v>
      </c>
      <c r="H220" s="120" t="str">
        <f>$H$37</f>
        <v>Barrhead Orioles - Sr. Rookie 1</v>
      </c>
      <c r="I220" s="120" t="s">
        <v>46</v>
      </c>
      <c r="J220" s="266" t="str">
        <f>$J$37</f>
        <v>Kim Luciuk</v>
      </c>
    </row>
    <row r="221" spans="1:10" ht="15.75" customHeight="1">
      <c r="A221" s="95"/>
      <c r="B221" s="58" t="s">
        <v>19</v>
      </c>
      <c r="C221" s="140">
        <f t="shared" si="18"/>
        <v>43607</v>
      </c>
      <c r="D221" s="186" t="str">
        <f>IF(ISNUMBER(SEARCH("GAME",G221)),"18:00","17:00")</f>
        <v>17:00</v>
      </c>
      <c r="E221" s="186" t="str">
        <f>IF(ISNUMBER(SEARCH("GAME",G221)),"21:00","19:00")</f>
        <v>19:00</v>
      </c>
      <c r="F221" s="117" t="s">
        <v>27</v>
      </c>
      <c r="G221" s="117" t="str">
        <f t="shared" si="16"/>
        <v/>
      </c>
      <c r="H221" s="118" t="s">
        <v>43</v>
      </c>
      <c r="I221" s="118" t="s">
        <v>97</v>
      </c>
      <c r="J221" s="265" t="str">
        <f>$J$38</f>
        <v>Amanda Harding</v>
      </c>
    </row>
    <row r="222" spans="1:10" ht="15.75" customHeight="1">
      <c r="A222" s="95"/>
      <c r="B222" s="58" t="s">
        <v>22</v>
      </c>
      <c r="C222" s="140">
        <f t="shared" si="18"/>
        <v>43607</v>
      </c>
      <c r="D222" s="186">
        <v>0.75</v>
      </c>
      <c r="E222" s="186">
        <v>0.875</v>
      </c>
      <c r="F222" s="117" t="s">
        <v>27</v>
      </c>
      <c r="G222" s="117" t="str">
        <f t="shared" si="16"/>
        <v/>
      </c>
      <c r="H222" s="118">
        <f>$H$39</f>
        <v>0</v>
      </c>
      <c r="I222" s="118">
        <f>$I$39</f>
        <v>0</v>
      </c>
      <c r="J222" s="265">
        <f>$J$39</f>
        <v>0</v>
      </c>
    </row>
    <row r="223" spans="1:10" ht="15.75" customHeight="1">
      <c r="A223" s="95"/>
      <c r="B223" s="58" t="s">
        <v>26</v>
      </c>
      <c r="C223" s="141">
        <f t="shared" si="18"/>
        <v>43607</v>
      </c>
      <c r="D223" s="187" t="str">
        <f>IF(ISNUMBER(SEARCH("GAME",G223)),"18:00","17:00")</f>
        <v>17:00</v>
      </c>
      <c r="E223" s="187" t="str">
        <f>IF(ISNUMBER(SEARCH("GAME",G223)),"21:00","19:00")</f>
        <v>19:00</v>
      </c>
      <c r="F223" s="120" t="s">
        <v>30</v>
      </c>
      <c r="G223" s="120" t="str">
        <f t="shared" si="16"/>
        <v/>
      </c>
      <c r="H223" s="120">
        <f>$H$40</f>
        <v>0</v>
      </c>
      <c r="I223" s="120">
        <f>$I$40</f>
        <v>0</v>
      </c>
      <c r="J223" s="266">
        <f>$J$40</f>
        <v>0</v>
      </c>
    </row>
    <row r="224" spans="1:10" ht="15.75" customHeight="1">
      <c r="A224" s="94"/>
      <c r="B224" s="52"/>
      <c r="C224" s="141">
        <f t="shared" si="18"/>
        <v>43607</v>
      </c>
      <c r="D224" s="187" t="str">
        <f>IF(ISNUMBER(SEARCH("GAME",G224)),"18:00","19:00")</f>
        <v>19:00</v>
      </c>
      <c r="E224" s="187">
        <v>0.875</v>
      </c>
      <c r="F224" s="120" t="s">
        <v>30</v>
      </c>
      <c r="G224" s="120" t="str">
        <f t="shared" si="16"/>
        <v/>
      </c>
      <c r="H224" s="120">
        <f>$H$41</f>
        <v>0</v>
      </c>
      <c r="I224" s="120">
        <f>$I$41</f>
        <v>0</v>
      </c>
      <c r="J224" s="266">
        <f>$J$41</f>
        <v>0</v>
      </c>
    </row>
    <row r="225" spans="1:10" ht="15.75" customHeight="1">
      <c r="A225" s="94"/>
      <c r="B225" s="52"/>
      <c r="C225" s="140">
        <f t="shared" si="18"/>
        <v>43607</v>
      </c>
      <c r="D225" s="186" t="str">
        <f>IF(ISNUMBER(SEARCH("GAME",G225)),"18:00","17:00")</f>
        <v>17:00</v>
      </c>
      <c r="E225" s="186" t="str">
        <f>IF(ISNUMBER(SEARCH("GAME",G225)),"21:00","19:00")</f>
        <v>19:00</v>
      </c>
      <c r="F225" s="118" t="s">
        <v>31</v>
      </c>
      <c r="G225" s="118" t="str">
        <f t="shared" si="16"/>
        <v/>
      </c>
      <c r="H225" s="118">
        <f>$H$42</f>
        <v>0</v>
      </c>
      <c r="I225" s="118">
        <f>$I$42</f>
        <v>0</v>
      </c>
      <c r="J225" s="265">
        <f>$J$42</f>
        <v>0</v>
      </c>
    </row>
    <row r="226" spans="1:10" ht="15.75" customHeight="1" thickBot="1">
      <c r="A226" s="94"/>
      <c r="B226" s="63"/>
      <c r="C226" s="142">
        <f t="shared" si="18"/>
        <v>43607</v>
      </c>
      <c r="D226" s="188" t="str">
        <f>IF(ISNUMBER(SEARCH("GAME",G226)),"18:00","19:00")</f>
        <v>19:00</v>
      </c>
      <c r="E226" s="188">
        <v>0.875</v>
      </c>
      <c r="F226" s="121" t="s">
        <v>31</v>
      </c>
      <c r="G226" s="121" t="str">
        <f t="shared" si="16"/>
        <v/>
      </c>
      <c r="H226" s="121">
        <f>$H$43</f>
        <v>0</v>
      </c>
      <c r="I226" s="121">
        <f>$I$43</f>
        <v>0</v>
      </c>
      <c r="J226" s="267">
        <f>$J$43</f>
        <v>0</v>
      </c>
    </row>
    <row r="227" spans="1:10" ht="15.75" customHeight="1">
      <c r="A227" s="89"/>
      <c r="B227" s="67"/>
      <c r="C227" s="143">
        <f>C213+1</f>
        <v>43608</v>
      </c>
      <c r="D227" s="189" t="str">
        <f>IF(ISNUMBER(SEARCH("GAME",G227)),"18:00","17:00")</f>
        <v>17:00</v>
      </c>
      <c r="E227" s="189" t="str">
        <f>IF(ISNUMBER(SEARCH("GAME",G227)),"21:00","19:00")</f>
        <v>19:00</v>
      </c>
      <c r="F227" s="144" t="s">
        <v>9</v>
      </c>
      <c r="G227" s="144" t="str">
        <f t="shared" si="16"/>
        <v/>
      </c>
      <c r="H227" s="122">
        <f>$H$44</f>
        <v>0</v>
      </c>
      <c r="I227" s="122">
        <f>$I$44</f>
        <v>0</v>
      </c>
      <c r="J227" s="268">
        <f>$J$44</f>
        <v>0</v>
      </c>
    </row>
    <row r="228" spans="1:10" ht="15.75" customHeight="1">
      <c r="A228" s="89"/>
      <c r="B228" s="72"/>
      <c r="C228" s="145">
        <f>C227</f>
        <v>43608</v>
      </c>
      <c r="D228" s="190" t="str">
        <f>IF(ISNUMBER(SEARCH("GAME",G228)),"18:00","19:00")</f>
        <v>19:00</v>
      </c>
      <c r="E228" s="190">
        <v>0.875</v>
      </c>
      <c r="F228" s="146" t="s">
        <v>9</v>
      </c>
      <c r="G228" s="146" t="str">
        <f t="shared" si="16"/>
        <v>BOOKED</v>
      </c>
      <c r="H228" s="124" t="str">
        <f>$H$45</f>
        <v>Barrhead Orioles - 15U Bantam AA</v>
      </c>
      <c r="I228" s="124" t="str">
        <f>$I$45</f>
        <v>Practice</v>
      </c>
      <c r="J228" s="269" t="str">
        <f>$J$45</f>
        <v>Terry Rentz</v>
      </c>
    </row>
    <row r="229" spans="1:10" ht="15.75" customHeight="1">
      <c r="A229" s="89"/>
      <c r="B229" s="72"/>
      <c r="C229" s="147">
        <f t="shared" ref="C229:C240" si="19">C228</f>
        <v>43608</v>
      </c>
      <c r="D229" s="191" t="str">
        <f>IF(ISNUMBER(SEARCH("GAME",G229)),"18:00","17:00")</f>
        <v>17:00</v>
      </c>
      <c r="E229" s="191" t="str">
        <f>IF(ISNUMBER(SEARCH("GAME",G229)),"21:00","19:00")</f>
        <v>19:00</v>
      </c>
      <c r="F229" s="148" t="s">
        <v>13</v>
      </c>
      <c r="G229" s="148" t="str">
        <f t="shared" si="16"/>
        <v/>
      </c>
      <c r="H229" s="126">
        <f>$H$46</f>
        <v>0</v>
      </c>
      <c r="I229" s="126">
        <f>$I$46</f>
        <v>0</v>
      </c>
      <c r="J229" s="270">
        <f>$J$46</f>
        <v>0</v>
      </c>
    </row>
    <row r="230" spans="1:10" ht="15.75" customHeight="1">
      <c r="A230" s="91"/>
      <c r="B230" s="81" t="s">
        <v>32</v>
      </c>
      <c r="C230" s="147">
        <f t="shared" si="19"/>
        <v>43608</v>
      </c>
      <c r="D230" s="191" t="str">
        <f>IF(ISNUMBER(SEARCH("GAME",G230)),"18:00","19:00")</f>
        <v>19:00</v>
      </c>
      <c r="E230" s="191">
        <v>0.875</v>
      </c>
      <c r="F230" s="148" t="s">
        <v>13</v>
      </c>
      <c r="G230" s="148" t="str">
        <f t="shared" si="16"/>
        <v>BOOKED</v>
      </c>
      <c r="H230" s="148" t="str">
        <f>$H$47</f>
        <v>Barrhead Orioles - 13U Pee Wee AA</v>
      </c>
      <c r="I230" s="148" t="str">
        <f>$I$47</f>
        <v>Practice</v>
      </c>
      <c r="J230" s="270" t="str">
        <f>$J$47</f>
        <v>Jason Kramm</v>
      </c>
    </row>
    <row r="231" spans="1:10" ht="15.75" customHeight="1">
      <c r="A231" s="91"/>
      <c r="B231" s="81" t="s">
        <v>41</v>
      </c>
      <c r="C231" s="218">
        <f t="shared" si="19"/>
        <v>43608</v>
      </c>
      <c r="D231" s="219" t="str">
        <f>IF(ISNUMBER(SEARCH("GAME",G231)),"18:00","17:00")</f>
        <v>17:00</v>
      </c>
      <c r="E231" s="219" t="str">
        <f>IF(ISNUMBER(SEARCH("GAME",G231)),"21:00","19:00")</f>
        <v>19:00</v>
      </c>
      <c r="F231" s="220" t="s">
        <v>17</v>
      </c>
      <c r="G231" s="220" t="str">
        <f t="shared" si="16"/>
        <v>BOOKED</v>
      </c>
      <c r="H231" s="221" t="str">
        <f>$H$51</f>
        <v>Barrhead Royals – U14 PeeWee 1</v>
      </c>
      <c r="I231" s="220" t="str">
        <f>$I$51</f>
        <v>Practice</v>
      </c>
      <c r="J231" s="284" t="str">
        <f>$J$51</f>
        <v>Fred Rau</v>
      </c>
    </row>
    <row r="232" spans="1:10" ht="15.75" customHeight="1">
      <c r="A232" s="91"/>
      <c r="B232" s="81" t="s">
        <v>33</v>
      </c>
      <c r="C232" s="145">
        <f t="shared" si="19"/>
        <v>43608</v>
      </c>
      <c r="D232" s="190" t="str">
        <f>IF(ISNUMBER(SEARCH("GAME",G232)),"18:00","19:00")</f>
        <v>19:00</v>
      </c>
      <c r="E232" s="190">
        <v>0.875</v>
      </c>
      <c r="F232" s="146" t="s">
        <v>17</v>
      </c>
      <c r="G232" s="146" t="str">
        <f t="shared" si="16"/>
        <v>BOOKED</v>
      </c>
      <c r="H232" s="146" t="str">
        <f>$H$49</f>
        <v>Barrhead Royals - U19 Midget 1</v>
      </c>
      <c r="I232" s="146" t="str">
        <f>$I$49</f>
        <v>Practice</v>
      </c>
      <c r="J232" s="269" t="str">
        <f>$J$49</f>
        <v>Joel Politeski/Al Lyslo</v>
      </c>
    </row>
    <row r="233" spans="1:10" ht="15.75" customHeight="1">
      <c r="A233" s="91">
        <v>3</v>
      </c>
      <c r="B233" s="81" t="s">
        <v>42</v>
      </c>
      <c r="C233" s="147">
        <f t="shared" si="19"/>
        <v>43608</v>
      </c>
      <c r="D233" s="191" t="str">
        <f>IF(ISNUMBER(SEARCH("GAME",G233)),"18:00","17:00")</f>
        <v>18:00</v>
      </c>
      <c r="E233" s="191" t="str">
        <f>IF(ISNUMBER(SEARCH("GAME",G233)),"21:00","19:00")</f>
        <v>21:00</v>
      </c>
      <c r="F233" s="126" t="s">
        <v>23</v>
      </c>
      <c r="G233" s="126" t="s">
        <v>86</v>
      </c>
      <c r="H233" s="148" t="str">
        <f>$H$50</f>
        <v>Barrhead Royals – U12 Squirts 1</v>
      </c>
      <c r="I233" s="148" t="s">
        <v>85</v>
      </c>
      <c r="J233" s="270" t="str">
        <f>$J$50</f>
        <v>Janelle Schlitter</v>
      </c>
    </row>
    <row r="234" spans="1:10" ht="15.75" customHeight="1">
      <c r="A234" s="91"/>
      <c r="B234" s="81" t="s">
        <v>36</v>
      </c>
      <c r="C234" s="147">
        <f t="shared" si="19"/>
        <v>43608</v>
      </c>
      <c r="D234" s="191">
        <v>0.75</v>
      </c>
      <c r="E234" s="191">
        <v>0.875</v>
      </c>
      <c r="F234" s="126" t="s">
        <v>23</v>
      </c>
      <c r="G234" s="126" t="s">
        <v>86</v>
      </c>
      <c r="H234" s="148"/>
      <c r="I234" s="126"/>
      <c r="J234" s="270"/>
    </row>
    <row r="235" spans="1:10" ht="15.75" customHeight="1">
      <c r="A235" s="91"/>
      <c r="B235" s="81" t="s">
        <v>19</v>
      </c>
      <c r="C235" s="145">
        <f t="shared" si="19"/>
        <v>43608</v>
      </c>
      <c r="D235" s="190" t="str">
        <f>IF(ISNUMBER(SEARCH("GAME",G235)),"18:00","17:00")</f>
        <v>18:00</v>
      </c>
      <c r="E235" s="190" t="str">
        <f>IF(ISNUMBER(SEARCH("GAME",G235)),"21:00","19:00")</f>
        <v>21:00</v>
      </c>
      <c r="F235" s="124" t="s">
        <v>27</v>
      </c>
      <c r="G235" s="124" t="s">
        <v>86</v>
      </c>
      <c r="H235" s="124" t="str">
        <f>$H$52</f>
        <v>Barrhead Royals – U10 Mites 1</v>
      </c>
      <c r="I235" s="146" t="s">
        <v>75</v>
      </c>
      <c r="J235" s="269" t="str">
        <f>$J$52</f>
        <v>Joel/Keri Messmer</v>
      </c>
    </row>
    <row r="236" spans="1:10" ht="15.75" customHeight="1">
      <c r="A236" s="91"/>
      <c r="B236" s="81" t="s">
        <v>22</v>
      </c>
      <c r="C236" s="145">
        <f t="shared" si="19"/>
        <v>43608</v>
      </c>
      <c r="D236" s="190" t="str">
        <f>IF(ISNUMBER(SEARCH("GAME",G236)),"18:00","19:00")</f>
        <v>18:00</v>
      </c>
      <c r="E236" s="190">
        <v>0.875</v>
      </c>
      <c r="F236" s="124" t="s">
        <v>27</v>
      </c>
      <c r="G236" s="124" t="s">
        <v>86</v>
      </c>
      <c r="H236" s="124" t="s">
        <v>84</v>
      </c>
      <c r="I236" s="146" t="s">
        <v>93</v>
      </c>
      <c r="J236" s="269" t="str">
        <f>$J$53</f>
        <v>Jeremy Ochremchuk</v>
      </c>
    </row>
    <row r="237" spans="1:10" ht="15.75" customHeight="1">
      <c r="A237" s="91"/>
      <c r="B237" s="81" t="s">
        <v>26</v>
      </c>
      <c r="C237" s="147">
        <f t="shared" si="19"/>
        <v>43608</v>
      </c>
      <c r="D237" s="191" t="str">
        <f>IF(ISNUMBER(SEARCH("GAME",G237)),"18:00","17:00")</f>
        <v>18:00</v>
      </c>
      <c r="E237" s="191" t="str">
        <f>IF(ISNUMBER(SEARCH("GAME",G237)),"21:00","19:00")</f>
        <v>21:00</v>
      </c>
      <c r="F237" s="126" t="s">
        <v>30</v>
      </c>
      <c r="G237" s="126" t="s">
        <v>86</v>
      </c>
      <c r="H237" s="126">
        <f>$H$54</f>
        <v>0</v>
      </c>
      <c r="I237" s="148">
        <f>$I$54</f>
        <v>0</v>
      </c>
      <c r="J237" s="270">
        <f>$J$54</f>
        <v>0</v>
      </c>
    </row>
    <row r="238" spans="1:10" ht="15.75" customHeight="1">
      <c r="A238" s="89"/>
      <c r="B238" s="72"/>
      <c r="C238" s="147">
        <f t="shared" si="19"/>
        <v>43608</v>
      </c>
      <c r="D238" s="191" t="str">
        <f>IF(ISNUMBER(SEARCH("GAME",G238)),"18:00","19:00")</f>
        <v>18:00</v>
      </c>
      <c r="E238" s="191">
        <v>0.875</v>
      </c>
      <c r="F238" s="126" t="s">
        <v>30</v>
      </c>
      <c r="G238" s="126" t="s">
        <v>86</v>
      </c>
      <c r="H238" s="126" t="s">
        <v>112</v>
      </c>
      <c r="I238" s="148" t="s">
        <v>113</v>
      </c>
      <c r="J238" s="270" t="str">
        <f>$J$55</f>
        <v>Raya Lindquist</v>
      </c>
    </row>
    <row r="239" spans="1:10" ht="15.75" customHeight="1">
      <c r="A239" s="89"/>
      <c r="B239" s="72"/>
      <c r="C239" s="145">
        <f t="shared" si="19"/>
        <v>43608</v>
      </c>
      <c r="D239" s="190" t="str">
        <f>IF(ISNUMBER(SEARCH("GAME",G239)),"18:00","17:00")</f>
        <v>17:00</v>
      </c>
      <c r="E239" s="190" t="str">
        <f>IF(ISNUMBER(SEARCH("GAME",G239)),"21:00","19:00")</f>
        <v>19:00</v>
      </c>
      <c r="F239" s="124" t="s">
        <v>31</v>
      </c>
      <c r="G239" s="124" t="str">
        <f t="shared" si="16"/>
        <v/>
      </c>
      <c r="H239" s="124">
        <f>$H$56</f>
        <v>0</v>
      </c>
      <c r="I239" s="146">
        <f>$I$56</f>
        <v>0</v>
      </c>
      <c r="J239" s="269">
        <f>$J$56</f>
        <v>0</v>
      </c>
    </row>
    <row r="240" spans="1:10" ht="15.75" customHeight="1" thickBot="1">
      <c r="A240" s="89"/>
      <c r="B240" s="83"/>
      <c r="C240" s="149">
        <f t="shared" si="19"/>
        <v>43608</v>
      </c>
      <c r="D240" s="192" t="str">
        <f>IF(ISNUMBER(SEARCH("GAME",G240)),"18:00","19:00")</f>
        <v>19:00</v>
      </c>
      <c r="E240" s="192">
        <v>0.875</v>
      </c>
      <c r="F240" s="127" t="s">
        <v>31</v>
      </c>
      <c r="G240" s="127" t="str">
        <f t="shared" si="16"/>
        <v/>
      </c>
      <c r="H240" s="127"/>
      <c r="I240" s="150"/>
      <c r="J240" s="272"/>
    </row>
    <row r="241" spans="1:10" ht="15.75" customHeight="1" thickBot="1">
      <c r="A241" s="167"/>
      <c r="B241" s="168"/>
      <c r="C241" s="169"/>
      <c r="D241" s="193"/>
      <c r="E241" s="193"/>
      <c r="F241" s="171"/>
      <c r="G241" s="171"/>
      <c r="H241" s="171"/>
      <c r="I241" s="172"/>
      <c r="J241" s="261"/>
    </row>
    <row r="242" spans="1:10" ht="15.75" customHeight="1" thickBot="1">
      <c r="A242" s="167"/>
      <c r="B242" s="168"/>
      <c r="C242" s="169">
        <v>43610</v>
      </c>
      <c r="D242" s="193">
        <v>0.45833333333333331</v>
      </c>
      <c r="E242" s="193">
        <v>0.875</v>
      </c>
      <c r="F242" s="171" t="s">
        <v>91</v>
      </c>
      <c r="G242" s="171" t="s">
        <v>86</v>
      </c>
      <c r="H242" s="171" t="s">
        <v>92</v>
      </c>
      <c r="I242" s="172"/>
      <c r="J242" s="261"/>
    </row>
    <row r="243" spans="1:10" ht="15.75" customHeight="1" thickBot="1">
      <c r="A243" s="167"/>
      <c r="B243" s="168"/>
      <c r="C243" s="169">
        <v>43611</v>
      </c>
      <c r="D243" s="193">
        <v>0.375</v>
      </c>
      <c r="E243" s="193">
        <v>0.66666666666666663</v>
      </c>
      <c r="F243" s="171" t="s">
        <v>91</v>
      </c>
      <c r="G243" s="171" t="s">
        <v>86</v>
      </c>
      <c r="H243" s="171" t="s">
        <v>92</v>
      </c>
      <c r="I243" s="172"/>
      <c r="J243" s="261"/>
    </row>
    <row r="244" spans="1:10" ht="15.75" customHeight="1" thickBot="1">
      <c r="A244" s="167"/>
      <c r="B244" s="168"/>
      <c r="C244" s="169"/>
      <c r="D244" s="193"/>
      <c r="E244" s="193"/>
      <c r="F244" s="171"/>
      <c r="G244" s="171"/>
      <c r="H244" s="171"/>
      <c r="I244" s="172"/>
      <c r="J244" s="261"/>
    </row>
    <row r="245" spans="1:10" ht="15.75" customHeight="1" thickBot="1">
      <c r="A245" s="87"/>
      <c r="B245" s="88"/>
      <c r="C245" s="128"/>
      <c r="D245" s="202"/>
      <c r="E245" s="202"/>
      <c r="F245" s="128"/>
      <c r="G245" s="128" t="str">
        <f t="shared" si="16"/>
        <v/>
      </c>
      <c r="H245" s="128"/>
      <c r="I245" s="128"/>
      <c r="J245" s="283"/>
    </row>
    <row r="246" spans="1:10" ht="15.75" customHeight="1">
      <c r="A246" s="89"/>
      <c r="B246" s="5"/>
      <c r="C246" s="151">
        <f>C240+4</f>
        <v>43612</v>
      </c>
      <c r="D246" s="194" t="str">
        <f>IF(ISNUMBER(SEARCH("GAME",G246)),"18:00","17:00")</f>
        <v>17:00</v>
      </c>
      <c r="E246" s="194" t="str">
        <f>IF(ISNUMBER(SEARCH("GAME",G246)),"21:00","19:00")</f>
        <v>19:00</v>
      </c>
      <c r="F246" s="152" t="s">
        <v>9</v>
      </c>
      <c r="G246" s="152" t="str">
        <f t="shared" si="16"/>
        <v/>
      </c>
      <c r="H246" s="129">
        <f>$H$2</f>
        <v>0</v>
      </c>
      <c r="I246" s="152">
        <f>$I$2</f>
        <v>0</v>
      </c>
      <c r="J246" s="273">
        <f>$J$2</f>
        <v>0</v>
      </c>
    </row>
    <row r="247" spans="1:10" ht="15.75" customHeight="1">
      <c r="A247" s="89"/>
      <c r="B247" s="9"/>
      <c r="C247" s="153">
        <f>C246</f>
        <v>43612</v>
      </c>
      <c r="D247" s="195" t="str">
        <f>IF(ISNUMBER(SEARCH("GAME",G247)),"18:00","19:00")</f>
        <v>19:00</v>
      </c>
      <c r="E247" s="195">
        <v>0.875</v>
      </c>
      <c r="F247" s="154" t="s">
        <v>9</v>
      </c>
      <c r="G247" s="154" t="str">
        <f t="shared" si="16"/>
        <v>BOOKED</v>
      </c>
      <c r="H247" s="154" t="str">
        <f>$H$3</f>
        <v>Barrhead Orioles – Midget AA</v>
      </c>
      <c r="I247" s="154" t="str">
        <f>$I$3</f>
        <v>Practice</v>
      </c>
      <c r="J247" s="274" t="str">
        <f>$J$3</f>
        <v>Rod Callihoo</v>
      </c>
    </row>
    <row r="248" spans="1:10" ht="15.75" customHeight="1">
      <c r="A248" s="91"/>
      <c r="B248" s="15" t="s">
        <v>12</v>
      </c>
      <c r="C248" s="155">
        <f t="shared" ref="C248:C259" si="20">C247</f>
        <v>43612</v>
      </c>
      <c r="D248" s="196" t="str">
        <f>IF(ISNUMBER(SEARCH("GAME",G248)),"18:00","17:00")</f>
        <v>17:00</v>
      </c>
      <c r="E248" s="196" t="str">
        <f>IF(ISNUMBER(SEARCH("GAME",G248)),"21:00","19:00")</f>
        <v>19:00</v>
      </c>
      <c r="F248" s="156" t="s">
        <v>13</v>
      </c>
      <c r="G248" s="156" t="str">
        <f t="shared" si="16"/>
        <v/>
      </c>
      <c r="H248" s="131">
        <f>$H$4</f>
        <v>0</v>
      </c>
      <c r="I248" s="156">
        <f>$I$4</f>
        <v>0</v>
      </c>
      <c r="J248" s="275">
        <f>$J$4</f>
        <v>0</v>
      </c>
    </row>
    <row r="249" spans="1:10" ht="15.75" customHeight="1">
      <c r="A249" s="91"/>
      <c r="B249" s="15" t="s">
        <v>14</v>
      </c>
      <c r="C249" s="155">
        <f t="shared" si="20"/>
        <v>43612</v>
      </c>
      <c r="D249" s="196">
        <v>0.75</v>
      </c>
      <c r="E249" s="196">
        <v>0.875</v>
      </c>
      <c r="F249" s="156" t="s">
        <v>13</v>
      </c>
      <c r="G249" s="156" t="str">
        <f t="shared" si="16"/>
        <v>BOOKED</v>
      </c>
      <c r="H249" s="156" t="str">
        <f>$H$5</f>
        <v>Barrhead Orioles – PeeWee 1</v>
      </c>
      <c r="I249" s="156" t="str">
        <f>$I$5</f>
        <v>Practice</v>
      </c>
      <c r="J249" s="275" t="str">
        <f>$J$5</f>
        <v>Steve Kaplan</v>
      </c>
    </row>
    <row r="250" spans="1:10" ht="15.75" customHeight="1">
      <c r="A250" s="91"/>
      <c r="B250" s="15" t="s">
        <v>16</v>
      </c>
      <c r="C250" s="153">
        <f t="shared" si="20"/>
        <v>43612</v>
      </c>
      <c r="D250" s="195" t="str">
        <f>IF(ISNUMBER(SEARCH("GAME",G250)),"18:00","17:00")</f>
        <v>17:00</v>
      </c>
      <c r="E250" s="195" t="str">
        <f>IF(ISNUMBER(SEARCH("GAME",G250)),"21:00","19:00")</f>
        <v>19:00</v>
      </c>
      <c r="F250" s="154" t="s">
        <v>17</v>
      </c>
      <c r="G250" s="154" t="str">
        <f t="shared" si="16"/>
        <v>BOOKED</v>
      </c>
      <c r="H250" s="130" t="str">
        <f>$H$6</f>
        <v>Barrhead Orioles – Mosquito 2</v>
      </c>
      <c r="I250" s="154" t="str">
        <f>$I$6</f>
        <v>Practice</v>
      </c>
      <c r="J250" s="274" t="str">
        <f>$J$6</f>
        <v>Jennifer Wood</v>
      </c>
    </row>
    <row r="251" spans="1:10" ht="15.75" customHeight="1">
      <c r="A251" s="91"/>
      <c r="B251" s="15" t="s">
        <v>19</v>
      </c>
      <c r="C251" s="153">
        <f t="shared" si="20"/>
        <v>43612</v>
      </c>
      <c r="D251" s="195" t="str">
        <f>IF(ISNUMBER(SEARCH("GAME",G251)),"18:00","19:00")</f>
        <v>19:00</v>
      </c>
      <c r="E251" s="195">
        <v>0.875</v>
      </c>
      <c r="F251" s="130" t="s">
        <v>17</v>
      </c>
      <c r="G251" s="130" t="str">
        <f t="shared" si="16"/>
        <v>BOOKED</v>
      </c>
      <c r="H251" s="154" t="str">
        <f>$H$7</f>
        <v>Barrhead Orioles – Mosquito 1</v>
      </c>
      <c r="I251" s="154" t="str">
        <f>$I$7</f>
        <v>Practice</v>
      </c>
      <c r="J251" s="274" t="str">
        <f>$J$7</f>
        <v>Vince Wiese</v>
      </c>
    </row>
    <row r="252" spans="1:10" ht="15.75" customHeight="1">
      <c r="A252" s="91">
        <v>4</v>
      </c>
      <c r="B252" s="15" t="s">
        <v>22</v>
      </c>
      <c r="C252" s="155">
        <f t="shared" si="20"/>
        <v>43612</v>
      </c>
      <c r="D252" s="196" t="str">
        <f>IF(ISNUMBER(SEARCH("GAME",G252)),"18:00","17:00")</f>
        <v>17:00</v>
      </c>
      <c r="E252" s="196" t="str">
        <f>IF(ISNUMBER(SEARCH("GAME",G252)),"21:00","19:00")</f>
        <v>19:00</v>
      </c>
      <c r="F252" s="156" t="s">
        <v>23</v>
      </c>
      <c r="G252" s="156" t="str">
        <f t="shared" si="16"/>
        <v>BOOKED</v>
      </c>
      <c r="H252" s="131" t="str">
        <f>$H$8</f>
        <v>Barrhead Orioles – Sr. Rookie 2</v>
      </c>
      <c r="I252" s="156" t="str">
        <f>$I$8</f>
        <v>Practice</v>
      </c>
      <c r="J252" s="275" t="str">
        <f>$J$8</f>
        <v>Janelle Schlitter</v>
      </c>
    </row>
    <row r="253" spans="1:10" ht="15.75" customHeight="1">
      <c r="A253" s="91"/>
      <c r="B253" s="15" t="s">
        <v>26</v>
      </c>
      <c r="C253" s="155">
        <f t="shared" si="20"/>
        <v>43612</v>
      </c>
      <c r="D253" s="196" t="str">
        <f>IF(ISNUMBER(SEARCH("GAME",G253)),"18:00","19:00")</f>
        <v>19:00</v>
      </c>
      <c r="E253" s="196">
        <v>0.875</v>
      </c>
      <c r="F253" s="131" t="s">
        <v>23</v>
      </c>
      <c r="G253" s="131" t="str">
        <f t="shared" si="16"/>
        <v>BOOKED</v>
      </c>
      <c r="H253" s="131" t="str">
        <f>$H$9</f>
        <v>Barrhead Orioles - Sr. Rookie 1</v>
      </c>
      <c r="I253" s="156" t="str">
        <f>$I$9</f>
        <v>Practice</v>
      </c>
      <c r="J253" s="275" t="str">
        <f>$J$9</f>
        <v>Kim Luciuk</v>
      </c>
    </row>
    <row r="254" spans="1:10" ht="15.75" customHeight="1">
      <c r="A254" s="89"/>
      <c r="B254" s="9"/>
      <c r="C254" s="153">
        <f t="shared" si="20"/>
        <v>43612</v>
      </c>
      <c r="D254" s="195" t="str">
        <f>IF(ISNUMBER(SEARCH("GAME",G254)),"18:00","17:00")</f>
        <v>17:00</v>
      </c>
      <c r="E254" s="195" t="str">
        <f>IF(ISNUMBER(SEARCH("GAME",G254)),"21:00","19:00")</f>
        <v>19:00</v>
      </c>
      <c r="F254" s="154" t="s">
        <v>27</v>
      </c>
      <c r="G254" s="154" t="str">
        <f t="shared" si="16"/>
        <v>BOOKED</v>
      </c>
      <c r="H254" s="130" t="str">
        <f>$H$10</f>
        <v>Barrhead Orioles – Jr. Rookie 1</v>
      </c>
      <c r="I254" s="154" t="str">
        <f>$I$10</f>
        <v>Practice</v>
      </c>
      <c r="J254" s="274" t="str">
        <f>$J$10</f>
        <v>Amanda Harding</v>
      </c>
    </row>
    <row r="255" spans="1:10" ht="15.75" customHeight="1">
      <c r="A255" s="89"/>
      <c r="B255" s="9"/>
      <c r="C255" s="153">
        <f t="shared" si="20"/>
        <v>43612</v>
      </c>
      <c r="D255" s="195" t="str">
        <f>IF(ISNUMBER(SEARCH("GAME",G255)),"18:00","19:00")</f>
        <v>19:00</v>
      </c>
      <c r="E255" s="195">
        <v>0.875</v>
      </c>
      <c r="F255" s="154" t="s">
        <v>27</v>
      </c>
      <c r="G255" s="154" t="str">
        <f t="shared" si="16"/>
        <v/>
      </c>
      <c r="H255" s="130">
        <f>$H$11</f>
        <v>0</v>
      </c>
      <c r="I255" s="130">
        <f>$I$11</f>
        <v>0</v>
      </c>
      <c r="J255" s="274">
        <f>$J$11</f>
        <v>0</v>
      </c>
    </row>
    <row r="256" spans="1:10" ht="15.75" customHeight="1">
      <c r="A256" s="89"/>
      <c r="B256" s="9"/>
      <c r="C256" s="155">
        <f t="shared" si="20"/>
        <v>43612</v>
      </c>
      <c r="D256" s="196" t="str">
        <f>IF(ISNUMBER(SEARCH("GAME",G256)),"18:00","17:00")</f>
        <v>17:00</v>
      </c>
      <c r="E256" s="196" t="str">
        <f>IF(ISNUMBER(SEARCH("GAME",G256)),"21:00","19:00")</f>
        <v>19:00</v>
      </c>
      <c r="F256" s="131" t="s">
        <v>30</v>
      </c>
      <c r="G256" s="131" t="str">
        <f t="shared" si="16"/>
        <v/>
      </c>
      <c r="H256" s="131">
        <f>$H$12</f>
        <v>0</v>
      </c>
      <c r="I256" s="131">
        <f>$I$12</f>
        <v>0</v>
      </c>
      <c r="J256" s="275">
        <f>$J$12</f>
        <v>0</v>
      </c>
    </row>
    <row r="257" spans="1:10" ht="15.75" customHeight="1">
      <c r="A257" s="89"/>
      <c r="B257" s="9"/>
      <c r="C257" s="155">
        <f t="shared" si="20"/>
        <v>43612</v>
      </c>
      <c r="D257" s="196" t="str">
        <f>IF(ISNUMBER(SEARCH("GAME",G257)),"18:00","19:00")</f>
        <v>19:00</v>
      </c>
      <c r="E257" s="196">
        <v>0.875</v>
      </c>
      <c r="F257" s="131" t="s">
        <v>30</v>
      </c>
      <c r="G257" s="131" t="str">
        <f t="shared" si="16"/>
        <v/>
      </c>
      <c r="H257" s="131">
        <f>$H$13</f>
        <v>0</v>
      </c>
      <c r="I257" s="131">
        <f>$I$13</f>
        <v>0</v>
      </c>
      <c r="J257" s="275">
        <f>$J$13</f>
        <v>0</v>
      </c>
    </row>
    <row r="258" spans="1:10" ht="15.75" customHeight="1">
      <c r="A258" s="89"/>
      <c r="B258" s="9"/>
      <c r="C258" s="153">
        <f t="shared" si="20"/>
        <v>43612</v>
      </c>
      <c r="D258" s="195" t="str">
        <f>IF(ISNUMBER(SEARCH("GAME",G258)),"18:00","17:00")</f>
        <v>17:00</v>
      </c>
      <c r="E258" s="195" t="str">
        <f>IF(ISNUMBER(SEARCH("GAME",G258)),"21:00","19:00")</f>
        <v>19:00</v>
      </c>
      <c r="F258" s="130" t="s">
        <v>31</v>
      </c>
      <c r="G258" s="130" t="str">
        <f t="shared" si="16"/>
        <v/>
      </c>
      <c r="H258" s="130">
        <f>$H$14</f>
        <v>0</v>
      </c>
      <c r="I258" s="130">
        <f>$I$14</f>
        <v>0</v>
      </c>
      <c r="J258" s="274">
        <f>$J$14</f>
        <v>0</v>
      </c>
    </row>
    <row r="259" spans="1:10" ht="15.75" customHeight="1" thickBot="1">
      <c r="A259" s="89"/>
      <c r="B259" s="20"/>
      <c r="C259" s="157">
        <f t="shared" si="20"/>
        <v>43612</v>
      </c>
      <c r="D259" s="197" t="str">
        <f>IF(ISNUMBER(SEARCH("GAME",G259)),"18:00","19:00")</f>
        <v>19:00</v>
      </c>
      <c r="E259" s="197">
        <v>0.875</v>
      </c>
      <c r="F259" s="132" t="s">
        <v>31</v>
      </c>
      <c r="G259" s="132" t="str">
        <f t="shared" si="16"/>
        <v/>
      </c>
      <c r="H259" s="132">
        <f>$H$15</f>
        <v>0</v>
      </c>
      <c r="I259" s="132">
        <f>$I$15</f>
        <v>0</v>
      </c>
      <c r="J259" s="276">
        <f>$J$15</f>
        <v>0</v>
      </c>
    </row>
    <row r="260" spans="1:10" ht="15.75" customHeight="1">
      <c r="A260" s="89"/>
      <c r="B260" s="24"/>
      <c r="C260" s="158">
        <f>C246+1</f>
        <v>43613</v>
      </c>
      <c r="D260" s="198" t="str">
        <f>IF(ISNUMBER(SEARCH("GAME",G260)),"18:00","17:00")</f>
        <v>17:00</v>
      </c>
      <c r="E260" s="198" t="str">
        <f>IF(ISNUMBER(SEARCH("GAME",G260)),"21:00","19:00")</f>
        <v>19:00</v>
      </c>
      <c r="F260" s="159" t="s">
        <v>9</v>
      </c>
      <c r="G260" s="159" t="str">
        <f t="shared" si="16"/>
        <v/>
      </c>
      <c r="H260" s="133">
        <f>$H$16</f>
        <v>0</v>
      </c>
      <c r="I260" s="133">
        <f>$I$16</f>
        <v>0</v>
      </c>
      <c r="J260" s="277">
        <f>$J$16</f>
        <v>0</v>
      </c>
    </row>
    <row r="261" spans="1:10" ht="15.75" customHeight="1">
      <c r="A261" s="89"/>
      <c r="B261" s="29"/>
      <c r="C261" s="160">
        <f>C260</f>
        <v>43613</v>
      </c>
      <c r="D261" s="199" t="str">
        <f>IF(ISNUMBER(SEARCH("GAME",G261)),"18:00","19:00")</f>
        <v>19:00</v>
      </c>
      <c r="E261" s="199">
        <v>0.875</v>
      </c>
      <c r="F261" s="161" t="s">
        <v>9</v>
      </c>
      <c r="G261" s="161" t="str">
        <f t="shared" si="16"/>
        <v>BOOKED</v>
      </c>
      <c r="H261" s="134" t="str">
        <f>$H$17</f>
        <v>Barrhead Orioles - 15U Bantam AA</v>
      </c>
      <c r="I261" s="134" t="str">
        <f>$I$17</f>
        <v>Practice</v>
      </c>
      <c r="J261" s="278" t="str">
        <f>$J$17</f>
        <v>Terry Rentz</v>
      </c>
    </row>
    <row r="262" spans="1:10" ht="15.75" customHeight="1">
      <c r="A262" s="89"/>
      <c r="B262" s="29"/>
      <c r="C262" s="162">
        <f t="shared" ref="C262:C273" si="21">C261</f>
        <v>43613</v>
      </c>
      <c r="D262" s="200" t="str">
        <f>IF(ISNUMBER(SEARCH("GAME",G262)),"18:00","17:00")</f>
        <v>17:00</v>
      </c>
      <c r="E262" s="200" t="str">
        <f>IF(ISNUMBER(SEARCH("GAME",G262)),"21:00","19:00")</f>
        <v>19:00</v>
      </c>
      <c r="F262" s="104" t="s">
        <v>13</v>
      </c>
      <c r="G262" s="104" t="str">
        <f t="shared" si="16"/>
        <v>BOOKED</v>
      </c>
      <c r="H262" s="136" t="str">
        <f>$H$18</f>
        <v>Barrhead Orioles - 11U Mosquito AA</v>
      </c>
      <c r="I262" s="104" t="str">
        <f>$I$18</f>
        <v>Practice</v>
      </c>
      <c r="J262" s="246" t="str">
        <f>$J$18</f>
        <v>Jessica Luciuk</v>
      </c>
    </row>
    <row r="263" spans="1:10" ht="15.75" customHeight="1">
      <c r="A263" s="91"/>
      <c r="B263" s="38" t="s">
        <v>32</v>
      </c>
      <c r="C263" s="162">
        <f t="shared" si="21"/>
        <v>43613</v>
      </c>
      <c r="D263" s="200" t="str">
        <f>IF(ISNUMBER(SEARCH("GAME",G263)),"18:00","19:00")</f>
        <v>19:00</v>
      </c>
      <c r="E263" s="200">
        <v>0.875</v>
      </c>
      <c r="F263" s="104" t="s">
        <v>13</v>
      </c>
      <c r="G263" s="104" t="str">
        <f t="shared" si="16"/>
        <v>BOOKED</v>
      </c>
      <c r="H263" s="136" t="str">
        <f>$H$19</f>
        <v>Barrhead Orioles - 13U Pee Wee AA</v>
      </c>
      <c r="I263" s="136" t="str">
        <f>$I$19</f>
        <v>Practice</v>
      </c>
      <c r="J263" s="279" t="str">
        <f>$J$19</f>
        <v>Jason Kramm</v>
      </c>
    </row>
    <row r="264" spans="1:10" ht="15.75" customHeight="1">
      <c r="A264" s="91"/>
      <c r="B264" s="38" t="s">
        <v>33</v>
      </c>
      <c r="C264" s="206">
        <f t="shared" si="21"/>
        <v>43613</v>
      </c>
      <c r="D264" s="207" t="str">
        <f>IF(ISNUMBER(SEARCH("GAME",G264)),"18:00","17:00")</f>
        <v>17:00</v>
      </c>
      <c r="E264" s="207" t="str">
        <f>IF(ISNUMBER(SEARCH("GAME",G264)),"21:00","19:00")</f>
        <v>19:00</v>
      </c>
      <c r="F264" s="208" t="s">
        <v>17</v>
      </c>
      <c r="G264" s="208" t="str">
        <f t="shared" si="16"/>
        <v>BOOKED</v>
      </c>
      <c r="H264" s="209" t="str">
        <f>$H$25</f>
        <v>Barrhead Royals – U12 Squirts 2</v>
      </c>
      <c r="I264" s="208" t="str">
        <f>$I$25</f>
        <v>Practice</v>
      </c>
      <c r="J264" s="280" t="str">
        <f>$J$25</f>
        <v>Jeremy Ochremchuk</v>
      </c>
    </row>
    <row r="265" spans="1:10" ht="15.75" customHeight="1">
      <c r="A265" s="91"/>
      <c r="B265" s="38" t="s">
        <v>34</v>
      </c>
      <c r="C265" s="160">
        <f t="shared" si="21"/>
        <v>43613</v>
      </c>
      <c r="D265" s="199" t="str">
        <f>IF(ISNUMBER(SEARCH("GAME",G265)),"18:00","19:00")</f>
        <v>19:00</v>
      </c>
      <c r="E265" s="199">
        <v>0.875</v>
      </c>
      <c r="F265" s="161" t="s">
        <v>17</v>
      </c>
      <c r="G265" s="161" t="str">
        <f t="shared" si="16"/>
        <v>BOOKED</v>
      </c>
      <c r="H265" s="161" t="str">
        <f>$H$21</f>
        <v>Barrhead Royals - U19 Midget 1</v>
      </c>
      <c r="I265" s="161" t="str">
        <f>$I$21</f>
        <v>Practice</v>
      </c>
      <c r="J265" s="278" t="str">
        <f>$J$21</f>
        <v>Joel Politeski/Al Lyslo</v>
      </c>
    </row>
    <row r="266" spans="1:10" ht="15.75" customHeight="1">
      <c r="A266" s="91"/>
      <c r="B266" s="38" t="s">
        <v>36</v>
      </c>
      <c r="C266" s="162">
        <f t="shared" si="21"/>
        <v>43613</v>
      </c>
      <c r="D266" s="200" t="str">
        <f>IF(ISNUMBER(SEARCH("GAME",G266)),"18:00","17:00")</f>
        <v>17:00</v>
      </c>
      <c r="E266" s="200" t="str">
        <f>IF(ISNUMBER(SEARCH("GAME",G266)),"21:00","19:00")</f>
        <v>19:00</v>
      </c>
      <c r="F266" s="136" t="s">
        <v>23</v>
      </c>
      <c r="G266" s="136" t="str">
        <f t="shared" si="16"/>
        <v>BOOKED</v>
      </c>
      <c r="H266" s="104" t="str">
        <f>$H$22</f>
        <v>Barrhead Royals – U12 Squirts 1</v>
      </c>
      <c r="I266" s="104" t="str">
        <f>$I$22</f>
        <v>Practice</v>
      </c>
      <c r="J266" s="279" t="str">
        <f>$J$22</f>
        <v>Janelle Schlitter</v>
      </c>
    </row>
    <row r="267" spans="1:10" ht="15.75" customHeight="1">
      <c r="A267" s="91">
        <v>4</v>
      </c>
      <c r="B267" s="38" t="s">
        <v>19</v>
      </c>
      <c r="C267" s="162">
        <f t="shared" si="21"/>
        <v>43613</v>
      </c>
      <c r="D267" s="200" t="str">
        <f>IF(ISNUMBER(SEARCH("GAME",G267)),"18:00","19:00")</f>
        <v>19:00</v>
      </c>
      <c r="E267" s="200">
        <v>0.875</v>
      </c>
      <c r="F267" s="136" t="s">
        <v>23</v>
      </c>
      <c r="G267" s="136" t="str">
        <f t="shared" ref="G267:G330" si="22">IF(ISNUMBER(SEARCH("Barrhead",H267)),"BOOKED","")</f>
        <v>BOOKED</v>
      </c>
      <c r="H267" s="104" t="str">
        <f>$H$23</f>
        <v>Barrhead Royals – U14 PeeWee 1</v>
      </c>
      <c r="I267" s="136" t="str">
        <f>$I$23</f>
        <v>Practice</v>
      </c>
      <c r="J267" s="279" t="str">
        <f>$J$23</f>
        <v>Fred Rau</v>
      </c>
    </row>
    <row r="268" spans="1:10" ht="15.75" customHeight="1">
      <c r="A268" s="91"/>
      <c r="B268" s="38" t="s">
        <v>22</v>
      </c>
      <c r="C268" s="160">
        <f t="shared" si="21"/>
        <v>43613</v>
      </c>
      <c r="D268" s="199" t="str">
        <f>IF(ISNUMBER(SEARCH("GAME",G268)),"18:00","17:00")</f>
        <v>18:00</v>
      </c>
      <c r="E268" s="199" t="str">
        <f>IF(ISNUMBER(SEARCH("GAME",G268)),"21:00","19:00")</f>
        <v>21:00</v>
      </c>
      <c r="F268" s="134" t="s">
        <v>27</v>
      </c>
      <c r="G268" s="134" t="s">
        <v>86</v>
      </c>
      <c r="H268" s="134" t="str">
        <f>$H$24</f>
        <v>Barrhead Royals – U10 Mites 1</v>
      </c>
      <c r="I268" s="161" t="s">
        <v>76</v>
      </c>
      <c r="J268" s="278" t="str">
        <f>$J$24</f>
        <v>Joel/Keri Messmer</v>
      </c>
    </row>
    <row r="269" spans="1:10" ht="15.75" customHeight="1">
      <c r="A269" s="91"/>
      <c r="B269" s="38" t="s">
        <v>26</v>
      </c>
      <c r="C269" s="160">
        <f t="shared" si="21"/>
        <v>43613</v>
      </c>
      <c r="D269" s="199" t="str">
        <f>IF(ISNUMBER(SEARCH("GAME",G269)),"18:00","19:00")</f>
        <v>18:00</v>
      </c>
      <c r="E269" s="199">
        <v>0.875</v>
      </c>
      <c r="F269" s="134" t="s">
        <v>27</v>
      </c>
      <c r="G269" s="134" t="s">
        <v>86</v>
      </c>
      <c r="H269" s="134"/>
      <c r="I269" s="161"/>
      <c r="J269" s="278"/>
    </row>
    <row r="270" spans="1:10" ht="15.75" customHeight="1">
      <c r="A270" s="89"/>
      <c r="B270" s="29"/>
      <c r="C270" s="162">
        <f t="shared" si="21"/>
        <v>43613</v>
      </c>
      <c r="D270" s="200" t="str">
        <f>IF(ISNUMBER(SEARCH("GAME",G270)),"18:00","17:00")</f>
        <v>18:00</v>
      </c>
      <c r="E270" s="200" t="str">
        <f>IF(ISNUMBER(SEARCH("GAME",G270)),"21:00","19:00")</f>
        <v>21:00</v>
      </c>
      <c r="F270" s="136" t="s">
        <v>30</v>
      </c>
      <c r="G270" s="136" t="s">
        <v>86</v>
      </c>
      <c r="H270" s="136">
        <f>$H$26</f>
        <v>0</v>
      </c>
      <c r="I270" s="104">
        <f>$I$26</f>
        <v>0</v>
      </c>
      <c r="J270" s="279">
        <f>$J$26</f>
        <v>0</v>
      </c>
    </row>
    <row r="271" spans="1:10" ht="15.75" customHeight="1">
      <c r="A271" s="89"/>
      <c r="B271" s="29"/>
      <c r="C271" s="162">
        <f t="shared" si="21"/>
        <v>43613</v>
      </c>
      <c r="D271" s="200" t="str">
        <f>IF(ISNUMBER(SEARCH("GAME",G271)),"18:00","19:00")</f>
        <v>18:00</v>
      </c>
      <c r="E271" s="200">
        <v>0.875</v>
      </c>
      <c r="F271" s="136" t="s">
        <v>30</v>
      </c>
      <c r="G271" s="136" t="s">
        <v>86</v>
      </c>
      <c r="H271" s="104" t="s">
        <v>108</v>
      </c>
      <c r="I271" s="104" t="s">
        <v>114</v>
      </c>
      <c r="J271" s="279" t="str">
        <f>$J$55</f>
        <v>Raya Lindquist</v>
      </c>
    </row>
    <row r="272" spans="1:10" ht="15.75" customHeight="1">
      <c r="A272" s="89"/>
      <c r="B272" s="29"/>
      <c r="C272" s="160">
        <f t="shared" si="21"/>
        <v>43613</v>
      </c>
      <c r="D272" s="199" t="str">
        <f>IF(ISNUMBER(SEARCH("GAME",G272)),"18:00","17:00")</f>
        <v>18:00</v>
      </c>
      <c r="E272" s="199" t="str">
        <f>IF(ISNUMBER(SEARCH("GAME",G272)),"21:00","19:00")</f>
        <v>21:00</v>
      </c>
      <c r="F272" s="134" t="s">
        <v>31</v>
      </c>
      <c r="G272" s="134" t="s">
        <v>86</v>
      </c>
      <c r="H272" s="134">
        <f>$H$28</f>
        <v>0</v>
      </c>
      <c r="I272" s="161">
        <f>$I$28</f>
        <v>0</v>
      </c>
      <c r="J272" s="278">
        <f>$J$28</f>
        <v>0</v>
      </c>
    </row>
    <row r="273" spans="1:10" ht="15.75" customHeight="1" thickBot="1">
      <c r="A273" s="89"/>
      <c r="B273" s="41"/>
      <c r="C273" s="163">
        <f t="shared" si="21"/>
        <v>43613</v>
      </c>
      <c r="D273" s="201" t="str">
        <f>IF(ISNUMBER(SEARCH("GAME",G273)),"18:00","19:00")</f>
        <v>18:00</v>
      </c>
      <c r="E273" s="201">
        <v>0.875</v>
      </c>
      <c r="F273" s="137" t="s">
        <v>31</v>
      </c>
      <c r="G273" s="137" t="s">
        <v>86</v>
      </c>
      <c r="H273" s="137" t="s">
        <v>111</v>
      </c>
      <c r="I273" s="164" t="s">
        <v>115</v>
      </c>
      <c r="J273" s="281" t="str">
        <f>$J$55</f>
        <v>Raya Lindquist</v>
      </c>
    </row>
    <row r="274" spans="1:10" ht="15.75" customHeight="1">
      <c r="A274" s="89"/>
      <c r="B274" s="46"/>
      <c r="C274" s="138">
        <f>C260+1</f>
        <v>43614</v>
      </c>
      <c r="D274" s="185" t="str">
        <f>IF(ISNUMBER(SEARCH("GAME",G274)),"18:00","17:00")</f>
        <v>17:00</v>
      </c>
      <c r="E274" s="185" t="str">
        <f>IF(ISNUMBER(SEARCH("GAME",G274)),"21:00","19:00")</f>
        <v>19:00</v>
      </c>
      <c r="F274" s="139" t="s">
        <v>9</v>
      </c>
      <c r="G274" s="139" t="str">
        <f t="shared" si="22"/>
        <v/>
      </c>
      <c r="H274" s="116">
        <f>$H$30</f>
        <v>0</v>
      </c>
      <c r="I274" s="139">
        <f>$I$30</f>
        <v>0</v>
      </c>
      <c r="J274" s="264">
        <f>$J$30</f>
        <v>0</v>
      </c>
    </row>
    <row r="275" spans="1:10" ht="15.75" customHeight="1">
      <c r="A275" s="94"/>
      <c r="B275" s="52"/>
      <c r="C275" s="140">
        <f>C274</f>
        <v>43614</v>
      </c>
      <c r="D275" s="186" t="str">
        <f>IF(ISNUMBER(SEARCH("GAME",G275)),"18:00","19:00")</f>
        <v>19:00</v>
      </c>
      <c r="E275" s="186">
        <v>0.875</v>
      </c>
      <c r="F275" s="117" t="s">
        <v>9</v>
      </c>
      <c r="G275" s="117" t="str">
        <f t="shared" si="22"/>
        <v>BOOKED</v>
      </c>
      <c r="H275" s="117" t="str">
        <f>$H$31</f>
        <v>Barrhead Orioles – Midget AA</v>
      </c>
      <c r="I275" s="117" t="str">
        <f>$I$31</f>
        <v>Practice</v>
      </c>
      <c r="J275" s="265" t="str">
        <f>$J$31</f>
        <v>Rod Callihoo</v>
      </c>
    </row>
    <row r="276" spans="1:10" ht="15.75" customHeight="1">
      <c r="A276" s="95"/>
      <c r="B276" s="58" t="s">
        <v>40</v>
      </c>
      <c r="C276" s="141">
        <f t="shared" ref="C276:C287" si="23">C275</f>
        <v>43614</v>
      </c>
      <c r="D276" s="187" t="str">
        <f>IF(ISNUMBER(SEARCH("GAME",G276)),"18:00","17:00")</f>
        <v>18:00</v>
      </c>
      <c r="E276" s="187" t="str">
        <f>IF(ISNUMBER(SEARCH("GAME",G276)),"21:00","19:00")</f>
        <v>21:00</v>
      </c>
      <c r="F276" s="119" t="s">
        <v>13</v>
      </c>
      <c r="G276" s="119" t="s">
        <v>86</v>
      </c>
      <c r="H276" s="120"/>
      <c r="I276" s="119"/>
      <c r="J276" s="266"/>
    </row>
    <row r="277" spans="1:10" ht="15.75" customHeight="1">
      <c r="A277" s="95"/>
      <c r="B277" s="58" t="s">
        <v>34</v>
      </c>
      <c r="C277" s="141">
        <f t="shared" si="23"/>
        <v>43614</v>
      </c>
      <c r="D277" s="187">
        <v>0.75</v>
      </c>
      <c r="E277" s="187">
        <v>0.875</v>
      </c>
      <c r="F277" s="119" t="s">
        <v>13</v>
      </c>
      <c r="G277" s="119" t="s">
        <v>86</v>
      </c>
      <c r="H277" s="119" t="s">
        <v>89</v>
      </c>
      <c r="I277" s="120" t="s">
        <v>84</v>
      </c>
      <c r="J277" s="266" t="str">
        <f>$J$33</f>
        <v>Steve Kaplan</v>
      </c>
    </row>
    <row r="278" spans="1:10" ht="15.75" customHeight="1">
      <c r="A278" s="95"/>
      <c r="B278" s="58" t="s">
        <v>19</v>
      </c>
      <c r="C278" s="140">
        <f t="shared" si="23"/>
        <v>43614</v>
      </c>
      <c r="D278" s="186" t="str">
        <f>IF(ISNUMBER(SEARCH("GAME",G278)),"18:00","17:00")</f>
        <v>18:00</v>
      </c>
      <c r="E278" s="186" t="str">
        <f>IF(ISNUMBER(SEARCH("GAME",G278)),"21:00","19:00")</f>
        <v>21:00</v>
      </c>
      <c r="F278" s="117" t="s">
        <v>17</v>
      </c>
      <c r="G278" s="117" t="s">
        <v>86</v>
      </c>
      <c r="H278" s="118" t="s">
        <v>82</v>
      </c>
      <c r="I278" s="117" t="s">
        <v>100</v>
      </c>
      <c r="J278" s="265" t="str">
        <f>$J$34</f>
        <v>Jennifer Wood</v>
      </c>
    </row>
    <row r="279" spans="1:10" ht="15.75" customHeight="1">
      <c r="A279" s="95"/>
      <c r="B279" s="58" t="s">
        <v>16</v>
      </c>
      <c r="C279" s="140">
        <f t="shared" si="23"/>
        <v>43614</v>
      </c>
      <c r="D279" s="186" t="str">
        <f>IF(ISNUMBER(SEARCH("GAME",G279)),"18:00","19:00")</f>
        <v>18:00</v>
      </c>
      <c r="E279" s="186">
        <v>0.875</v>
      </c>
      <c r="F279" s="118" t="s">
        <v>17</v>
      </c>
      <c r="G279" s="118" t="s">
        <v>86</v>
      </c>
      <c r="H279" s="117" t="str">
        <f>$H$35</f>
        <v>Barrhead Orioles – Mosquito 1</v>
      </c>
      <c r="I279" s="118" t="s">
        <v>101</v>
      </c>
      <c r="J279" s="265" t="str">
        <f>$J$35</f>
        <v>Vince Wiese</v>
      </c>
    </row>
    <row r="280" spans="1:10" ht="15.75" customHeight="1">
      <c r="A280" s="95">
        <v>4</v>
      </c>
      <c r="B280" s="58" t="s">
        <v>34</v>
      </c>
      <c r="C280" s="141">
        <f t="shared" si="23"/>
        <v>43614</v>
      </c>
      <c r="D280" s="187" t="str">
        <f>IF(ISNUMBER(SEARCH("GAME",G280)),"18:00","17:00")</f>
        <v>18:00</v>
      </c>
      <c r="E280" s="187" t="str">
        <f>IF(ISNUMBER(SEARCH("GAME",G280)),"21:00","19:00")</f>
        <v>21:00</v>
      </c>
      <c r="F280" s="119" t="s">
        <v>23</v>
      </c>
      <c r="G280" s="119" t="s">
        <v>86</v>
      </c>
      <c r="H280" s="120" t="str">
        <f>$H$36</f>
        <v>Barrhead Orioles – Sr. Rookie 2</v>
      </c>
      <c r="I280" s="120" t="s">
        <v>43</v>
      </c>
      <c r="J280" s="266" t="str">
        <f>$J$36</f>
        <v>Janelle Schlitter</v>
      </c>
    </row>
    <row r="281" spans="1:10" ht="15.75" customHeight="1">
      <c r="A281" s="95"/>
      <c r="B281" s="58" t="s">
        <v>36</v>
      </c>
      <c r="C281" s="141">
        <f t="shared" si="23"/>
        <v>43614</v>
      </c>
      <c r="D281" s="187" t="str">
        <f>IF(ISNUMBER(SEARCH("GAME",G281)),"18:00","19:00")</f>
        <v>18:00</v>
      </c>
      <c r="E281" s="187">
        <v>0.875</v>
      </c>
      <c r="F281" s="120" t="s">
        <v>23</v>
      </c>
      <c r="G281" s="120" t="s">
        <v>86</v>
      </c>
      <c r="H281" s="120" t="s">
        <v>87</v>
      </c>
      <c r="I281" s="120" t="s">
        <v>29</v>
      </c>
      <c r="J281" s="266" t="str">
        <f>$J$37</f>
        <v>Kim Luciuk</v>
      </c>
    </row>
    <row r="282" spans="1:10" ht="15.75" customHeight="1">
      <c r="A282" s="95"/>
      <c r="B282" s="58" t="s">
        <v>19</v>
      </c>
      <c r="C282" s="222">
        <f t="shared" si="23"/>
        <v>43614</v>
      </c>
      <c r="D282" s="223" t="str">
        <f>IF(ISNUMBER(SEARCH("GAME",G282)),"18:00","17:00")</f>
        <v>17:00</v>
      </c>
      <c r="E282" s="223" t="str">
        <f>IF(ISNUMBER(SEARCH("GAME",G282)),"21:00","19:00")</f>
        <v>19:00</v>
      </c>
      <c r="F282" s="224" t="s">
        <v>27</v>
      </c>
      <c r="G282" s="224" t="str">
        <f t="shared" si="22"/>
        <v>BOOKED</v>
      </c>
      <c r="H282" s="225" t="str">
        <f>$H$32</f>
        <v>Barrhead Orioles - 11U Mosquito AA</v>
      </c>
      <c r="I282" s="225" t="str">
        <f>$I$32</f>
        <v>Practice</v>
      </c>
      <c r="J282" s="285" t="str">
        <f>$J$32</f>
        <v>Jessica Luciuk</v>
      </c>
    </row>
    <row r="283" spans="1:10" ht="15.75" customHeight="1">
      <c r="A283" s="95"/>
      <c r="B283" s="58" t="s">
        <v>22</v>
      </c>
      <c r="C283" s="140">
        <f t="shared" si="23"/>
        <v>43614</v>
      </c>
      <c r="D283" s="186">
        <v>0.75</v>
      </c>
      <c r="E283" s="186">
        <v>0.875</v>
      </c>
      <c r="F283" s="117" t="s">
        <v>27</v>
      </c>
      <c r="G283" s="117" t="str">
        <f t="shared" si="22"/>
        <v/>
      </c>
      <c r="H283" s="118" t="s">
        <v>87</v>
      </c>
      <c r="I283" s="118" t="s">
        <v>97</v>
      </c>
      <c r="J283" s="265" t="str">
        <f>$J$38</f>
        <v>Amanda Harding</v>
      </c>
    </row>
    <row r="284" spans="1:10" ht="15.75" customHeight="1">
      <c r="A284" s="95"/>
      <c r="B284" s="58" t="s">
        <v>26</v>
      </c>
      <c r="C284" s="141">
        <f t="shared" si="23"/>
        <v>43614</v>
      </c>
      <c r="D284" s="187" t="str">
        <f>IF(ISNUMBER(SEARCH("GAME",G284)),"18:00","17:00")</f>
        <v>17:00</v>
      </c>
      <c r="E284" s="187" t="str">
        <f>IF(ISNUMBER(SEARCH("GAME",G284)),"21:00","19:00")</f>
        <v>19:00</v>
      </c>
      <c r="F284" s="120" t="s">
        <v>30</v>
      </c>
      <c r="G284" s="120" t="str">
        <f t="shared" si="22"/>
        <v/>
      </c>
      <c r="H284" s="120">
        <f>$H$40</f>
        <v>0</v>
      </c>
      <c r="I284" s="120">
        <f>$I$40</f>
        <v>0</v>
      </c>
      <c r="J284" s="266">
        <f>$J$40</f>
        <v>0</v>
      </c>
    </row>
    <row r="285" spans="1:10" ht="15.75" customHeight="1">
      <c r="A285" s="94"/>
      <c r="B285" s="52"/>
      <c r="C285" s="141">
        <f t="shared" si="23"/>
        <v>43614</v>
      </c>
      <c r="D285" s="187" t="str">
        <f>IF(ISNUMBER(SEARCH("GAME",G285)),"18:00","19:00")</f>
        <v>19:00</v>
      </c>
      <c r="E285" s="187">
        <v>0.875</v>
      </c>
      <c r="F285" s="120" t="s">
        <v>30</v>
      </c>
      <c r="G285" s="120" t="str">
        <f t="shared" si="22"/>
        <v/>
      </c>
      <c r="H285" s="120">
        <f>$H$41</f>
        <v>0</v>
      </c>
      <c r="I285" s="120">
        <f>$I$41</f>
        <v>0</v>
      </c>
      <c r="J285" s="266">
        <f>$J$41</f>
        <v>0</v>
      </c>
    </row>
    <row r="286" spans="1:10" ht="15.75" customHeight="1">
      <c r="A286" s="94"/>
      <c r="B286" s="52"/>
      <c r="C286" s="140">
        <f t="shared" si="23"/>
        <v>43614</v>
      </c>
      <c r="D286" s="186" t="str">
        <f>IF(ISNUMBER(SEARCH("GAME",G286)),"18:00","17:00")</f>
        <v>17:00</v>
      </c>
      <c r="E286" s="186" t="str">
        <f>IF(ISNUMBER(SEARCH("GAME",G286)),"21:00","19:00")</f>
        <v>19:00</v>
      </c>
      <c r="F286" s="118" t="s">
        <v>31</v>
      </c>
      <c r="G286" s="118" t="str">
        <f t="shared" si="22"/>
        <v/>
      </c>
      <c r="H286" s="118">
        <f>$H$42</f>
        <v>0</v>
      </c>
      <c r="I286" s="118">
        <f>$I$42</f>
        <v>0</v>
      </c>
      <c r="J286" s="265">
        <f>$J$42</f>
        <v>0</v>
      </c>
    </row>
    <row r="287" spans="1:10" ht="15.75" customHeight="1" thickBot="1">
      <c r="A287" s="94"/>
      <c r="B287" s="63"/>
      <c r="C287" s="142">
        <f t="shared" si="23"/>
        <v>43614</v>
      </c>
      <c r="D287" s="188" t="str">
        <f>IF(ISNUMBER(SEARCH("GAME",G287)),"18:00","19:00")</f>
        <v>19:00</v>
      </c>
      <c r="E287" s="188">
        <v>0.875</v>
      </c>
      <c r="F287" s="121" t="s">
        <v>31</v>
      </c>
      <c r="G287" s="121" t="str">
        <f t="shared" si="22"/>
        <v/>
      </c>
      <c r="H287" s="121">
        <f>$H$43</f>
        <v>0</v>
      </c>
      <c r="I287" s="121">
        <f>$I$43</f>
        <v>0</v>
      </c>
      <c r="J287" s="267">
        <f>$J$43</f>
        <v>0</v>
      </c>
    </row>
    <row r="288" spans="1:10" ht="15.75" customHeight="1">
      <c r="A288" s="89"/>
      <c r="B288" s="67"/>
      <c r="C288" s="143">
        <f>C274+1</f>
        <v>43615</v>
      </c>
      <c r="D288" s="189" t="str">
        <f>IF(ISNUMBER(SEARCH("GAME",G288)),"18:00","17:00")</f>
        <v>17:00</v>
      </c>
      <c r="E288" s="189" t="str">
        <f>IF(ISNUMBER(SEARCH("GAME",G288)),"21:00","19:00")</f>
        <v>19:00</v>
      </c>
      <c r="F288" s="144" t="s">
        <v>9</v>
      </c>
      <c r="G288" s="144" t="str">
        <f t="shared" si="22"/>
        <v/>
      </c>
      <c r="H288" s="122">
        <f>$H$44</f>
        <v>0</v>
      </c>
      <c r="I288" s="122">
        <f>$I$44</f>
        <v>0</v>
      </c>
      <c r="J288" s="268">
        <f>$J$44</f>
        <v>0</v>
      </c>
    </row>
    <row r="289" spans="1:10" ht="15.75" customHeight="1">
      <c r="A289" s="89"/>
      <c r="B289" s="72"/>
      <c r="C289" s="145">
        <f>C288</f>
        <v>43615</v>
      </c>
      <c r="D289" s="190" t="str">
        <f>IF(ISNUMBER(SEARCH("GAME",G289)),"18:00","19:00")</f>
        <v>19:00</v>
      </c>
      <c r="E289" s="190">
        <v>0.875</v>
      </c>
      <c r="F289" s="146" t="s">
        <v>9</v>
      </c>
      <c r="G289" s="146" t="str">
        <f t="shared" si="22"/>
        <v>BOOKED</v>
      </c>
      <c r="H289" s="124" t="str">
        <f>$H$45</f>
        <v>Barrhead Orioles - 15U Bantam AA</v>
      </c>
      <c r="I289" s="124" t="str">
        <f>$I$45</f>
        <v>Practice</v>
      </c>
      <c r="J289" s="269" t="str">
        <f>$J$45</f>
        <v>Terry Rentz</v>
      </c>
    </row>
    <row r="290" spans="1:10" ht="15.75" customHeight="1">
      <c r="A290" s="89"/>
      <c r="B290" s="72"/>
      <c r="C290" s="147">
        <f t="shared" ref="C290:C301" si="24">C289</f>
        <v>43615</v>
      </c>
      <c r="D290" s="191" t="str">
        <f>IF(ISNUMBER(SEARCH("GAME",G290)),"18:00","17:00")</f>
        <v>17:00</v>
      </c>
      <c r="E290" s="191" t="str">
        <f>IF(ISNUMBER(SEARCH("GAME",G290)),"21:00","19:00")</f>
        <v>19:00</v>
      </c>
      <c r="F290" s="148" t="s">
        <v>13</v>
      </c>
      <c r="G290" s="148" t="str">
        <f t="shared" si="22"/>
        <v/>
      </c>
      <c r="H290" s="126">
        <f>$H$46</f>
        <v>0</v>
      </c>
      <c r="I290" s="126">
        <f>$I$46</f>
        <v>0</v>
      </c>
      <c r="J290" s="270">
        <f>$J$46</f>
        <v>0</v>
      </c>
    </row>
    <row r="291" spans="1:10" ht="15.75" customHeight="1">
      <c r="A291" s="91"/>
      <c r="B291" s="81" t="s">
        <v>32</v>
      </c>
      <c r="C291" s="147">
        <f t="shared" si="24"/>
        <v>43615</v>
      </c>
      <c r="D291" s="191" t="str">
        <f>IF(ISNUMBER(SEARCH("GAME",G291)),"18:00","19:00")</f>
        <v>19:00</v>
      </c>
      <c r="E291" s="191">
        <v>0.875</v>
      </c>
      <c r="F291" s="148" t="s">
        <v>13</v>
      </c>
      <c r="G291" s="148" t="str">
        <f t="shared" si="22"/>
        <v>BOOKED</v>
      </c>
      <c r="H291" s="148" t="str">
        <f>$H$47</f>
        <v>Barrhead Orioles - 13U Pee Wee AA</v>
      </c>
      <c r="I291" s="148" t="str">
        <f>$I$47</f>
        <v>Practice</v>
      </c>
      <c r="J291" s="270" t="str">
        <f>$J$47</f>
        <v>Jason Kramm</v>
      </c>
    </row>
    <row r="292" spans="1:10" ht="15.75" customHeight="1">
      <c r="A292" s="91"/>
      <c r="B292" s="81" t="s">
        <v>41</v>
      </c>
      <c r="C292" s="145">
        <f t="shared" si="24"/>
        <v>43615</v>
      </c>
      <c r="D292" s="190" t="str">
        <f>IF(ISNUMBER(SEARCH("GAME",G292)),"18:00","17:00")</f>
        <v>17:00</v>
      </c>
      <c r="E292" s="190" t="str">
        <f>IF(ISNUMBER(SEARCH("GAME",G292)),"21:00","19:00")</f>
        <v>19:00</v>
      </c>
      <c r="F292" s="146" t="s">
        <v>17</v>
      </c>
      <c r="G292" s="146" t="str">
        <f t="shared" si="22"/>
        <v/>
      </c>
      <c r="H292" s="124">
        <f>$H$48</f>
        <v>0</v>
      </c>
      <c r="I292" s="146">
        <f>$I$48</f>
        <v>0</v>
      </c>
      <c r="J292" s="269">
        <f>$J$48</f>
        <v>0</v>
      </c>
    </row>
    <row r="293" spans="1:10" ht="15.75" customHeight="1">
      <c r="A293" s="91"/>
      <c r="B293" s="81" t="s">
        <v>33</v>
      </c>
      <c r="C293" s="145">
        <f t="shared" si="24"/>
        <v>43615</v>
      </c>
      <c r="D293" s="190" t="str">
        <f>IF(ISNUMBER(SEARCH("GAME",G293)),"18:00","19:00")</f>
        <v>19:00</v>
      </c>
      <c r="E293" s="190">
        <v>0.875</v>
      </c>
      <c r="F293" s="146" t="s">
        <v>17</v>
      </c>
      <c r="G293" s="146" t="str">
        <f t="shared" si="22"/>
        <v>BOOKED</v>
      </c>
      <c r="H293" s="146" t="str">
        <f>$H$49</f>
        <v>Barrhead Royals - U19 Midget 1</v>
      </c>
      <c r="I293" s="146" t="str">
        <f>$I$49</f>
        <v>Practice</v>
      </c>
      <c r="J293" s="269" t="str">
        <f>$J$49</f>
        <v>Joel Politeski/Al Lyslo</v>
      </c>
    </row>
    <row r="294" spans="1:10" ht="15.75" customHeight="1">
      <c r="A294" s="91">
        <v>4</v>
      </c>
      <c r="B294" s="81" t="s">
        <v>42</v>
      </c>
      <c r="C294" s="147">
        <f t="shared" si="24"/>
        <v>43615</v>
      </c>
      <c r="D294" s="191" t="str">
        <f>IF(ISNUMBER(SEARCH("GAME",G294)),"18:00","17:00")</f>
        <v>18:00</v>
      </c>
      <c r="E294" s="191" t="str">
        <f>IF(ISNUMBER(SEARCH("GAME",G294)),"21:00","19:00")</f>
        <v>21:00</v>
      </c>
      <c r="F294" s="126" t="s">
        <v>23</v>
      </c>
      <c r="G294" s="126" t="s">
        <v>86</v>
      </c>
      <c r="H294" s="148"/>
      <c r="I294" s="148"/>
      <c r="J294" s="270" t="str">
        <f>$J$50</f>
        <v>Janelle Schlitter</v>
      </c>
    </row>
    <row r="295" spans="1:10" ht="15.75" customHeight="1">
      <c r="A295" s="91"/>
      <c r="B295" s="81" t="s">
        <v>36</v>
      </c>
      <c r="C295" s="147">
        <f t="shared" si="24"/>
        <v>43615</v>
      </c>
      <c r="D295" s="191" t="str">
        <f>IF(ISNUMBER(SEARCH("GAME",G295)),"18:00","19:00")</f>
        <v>18:00</v>
      </c>
      <c r="E295" s="191">
        <v>0.875</v>
      </c>
      <c r="F295" s="126" t="s">
        <v>23</v>
      </c>
      <c r="G295" s="126" t="s">
        <v>86</v>
      </c>
      <c r="H295" s="148" t="str">
        <f>$H$51</f>
        <v>Barrhead Royals – U14 PeeWee 1</v>
      </c>
      <c r="I295" s="126" t="s">
        <v>65</v>
      </c>
      <c r="J295" s="270" t="str">
        <f>$J$51</f>
        <v>Fred Rau</v>
      </c>
    </row>
    <row r="296" spans="1:10" ht="15.75" customHeight="1">
      <c r="A296" s="91"/>
      <c r="B296" s="81" t="s">
        <v>19</v>
      </c>
      <c r="C296" s="145">
        <f t="shared" si="24"/>
        <v>43615</v>
      </c>
      <c r="D296" s="190">
        <v>0.75</v>
      </c>
      <c r="E296" s="190">
        <v>0.875</v>
      </c>
      <c r="F296" s="124" t="s">
        <v>27</v>
      </c>
      <c r="G296" s="124" t="s">
        <v>86</v>
      </c>
      <c r="H296" s="124" t="s">
        <v>77</v>
      </c>
      <c r="I296" s="146" t="s">
        <v>72</v>
      </c>
      <c r="J296" s="269" t="str">
        <f>$J$52</f>
        <v>Joel/Keri Messmer</v>
      </c>
    </row>
    <row r="297" spans="1:10" ht="15.75" customHeight="1">
      <c r="A297" s="91"/>
      <c r="B297" s="81" t="s">
        <v>22</v>
      </c>
      <c r="C297" s="145">
        <f t="shared" si="24"/>
        <v>43615</v>
      </c>
      <c r="D297" s="190" t="str">
        <f>IF(ISNUMBER(SEARCH("GAME",G297)),"18:00","19:00")</f>
        <v>18:00</v>
      </c>
      <c r="E297" s="190">
        <v>0.875</v>
      </c>
      <c r="F297" s="124" t="s">
        <v>27</v>
      </c>
      <c r="G297" s="124" t="s">
        <v>86</v>
      </c>
      <c r="H297" s="124" t="str">
        <f>$H$53</f>
        <v>Barrhead Royals – U12 Squirts 2</v>
      </c>
      <c r="I297" s="146" t="s">
        <v>94</v>
      </c>
      <c r="J297" s="269" t="str">
        <f>$J$53</f>
        <v>Jeremy Ochremchuk</v>
      </c>
    </row>
    <row r="298" spans="1:10" ht="15.75" customHeight="1">
      <c r="A298" s="91"/>
      <c r="B298" s="81" t="s">
        <v>26</v>
      </c>
      <c r="C298" s="147">
        <f t="shared" si="24"/>
        <v>43615</v>
      </c>
      <c r="D298" s="191" t="str">
        <f>IF(ISNUMBER(SEARCH("GAME",G298)),"18:00","17:00")</f>
        <v>18:00</v>
      </c>
      <c r="E298" s="191" t="str">
        <f>IF(ISNUMBER(SEARCH("GAME",G298)),"21:00","19:00")</f>
        <v>21:00</v>
      </c>
      <c r="F298" s="126" t="s">
        <v>30</v>
      </c>
      <c r="G298" s="126" t="s">
        <v>86</v>
      </c>
      <c r="H298" s="126">
        <f>$H$54</f>
        <v>0</v>
      </c>
      <c r="I298" s="148">
        <f>$I$54</f>
        <v>0</v>
      </c>
      <c r="J298" s="270">
        <f>$J$54</f>
        <v>0</v>
      </c>
    </row>
    <row r="299" spans="1:10" ht="15.75" customHeight="1">
      <c r="A299" s="89"/>
      <c r="B299" s="72"/>
      <c r="C299" s="147">
        <f t="shared" si="24"/>
        <v>43615</v>
      </c>
      <c r="D299" s="191" t="str">
        <f>IF(ISNUMBER(SEARCH("GAME",G299)),"18:00","19:00")</f>
        <v>18:00</v>
      </c>
      <c r="E299" s="191">
        <v>0.875</v>
      </c>
      <c r="F299" s="126" t="s">
        <v>30</v>
      </c>
      <c r="G299" s="126" t="s">
        <v>86</v>
      </c>
      <c r="H299" s="126" t="s">
        <v>111</v>
      </c>
      <c r="I299" s="148" t="s">
        <v>107</v>
      </c>
      <c r="J299" s="270" t="str">
        <f>$J$55</f>
        <v>Raya Lindquist</v>
      </c>
    </row>
    <row r="300" spans="1:10" ht="15.75" customHeight="1">
      <c r="A300" s="89"/>
      <c r="B300" s="72"/>
      <c r="C300" s="145">
        <f t="shared" si="24"/>
        <v>43615</v>
      </c>
      <c r="D300" s="190" t="str">
        <f>IF(ISNUMBER(SEARCH("GAME",G300)),"18:00","17:00")</f>
        <v>18:00</v>
      </c>
      <c r="E300" s="190" t="str">
        <f>IF(ISNUMBER(SEARCH("GAME",G300)),"21:00","19:00")</f>
        <v>21:00</v>
      </c>
      <c r="F300" s="124" t="s">
        <v>31</v>
      </c>
      <c r="G300" s="124" t="s">
        <v>86</v>
      </c>
      <c r="H300" s="124">
        <f>$H$56</f>
        <v>0</v>
      </c>
      <c r="I300" s="146">
        <f>$I$56</f>
        <v>0</v>
      </c>
      <c r="J300" s="269">
        <f>$J$56</f>
        <v>0</v>
      </c>
    </row>
    <row r="301" spans="1:10" ht="15.75" customHeight="1" thickBot="1">
      <c r="A301" s="89"/>
      <c r="B301" s="83"/>
      <c r="C301" s="149">
        <f t="shared" si="24"/>
        <v>43615</v>
      </c>
      <c r="D301" s="192" t="str">
        <f>IF(ISNUMBER(SEARCH("GAME",G301)),"18:00","19:00")</f>
        <v>18:00</v>
      </c>
      <c r="E301" s="192">
        <v>0.875</v>
      </c>
      <c r="F301" s="127" t="s">
        <v>31</v>
      </c>
      <c r="G301" s="127" t="s">
        <v>86</v>
      </c>
      <c r="H301" s="127" t="s">
        <v>112</v>
      </c>
      <c r="I301" s="150" t="s">
        <v>108</v>
      </c>
      <c r="J301" s="272" t="str">
        <f>$J$57</f>
        <v>Raya Lindquist</v>
      </c>
    </row>
    <row r="302" spans="1:10" ht="15.75" customHeight="1" thickBot="1">
      <c r="A302" s="87"/>
      <c r="B302" s="88"/>
      <c r="C302" s="128"/>
      <c r="D302" s="202"/>
      <c r="E302" s="202"/>
      <c r="F302" s="128"/>
      <c r="G302" s="128" t="str">
        <f t="shared" si="22"/>
        <v/>
      </c>
      <c r="H302" s="128"/>
      <c r="I302" s="128"/>
      <c r="J302" s="283"/>
    </row>
    <row r="303" spans="1:10" ht="15.75" customHeight="1">
      <c r="A303" s="89"/>
      <c r="B303" s="5"/>
      <c r="C303" s="151">
        <f>C301+4</f>
        <v>43619</v>
      </c>
      <c r="D303" s="194" t="str">
        <f>IF(ISNUMBER(SEARCH("GAME",G303)),"18:00","17:00")</f>
        <v>17:00</v>
      </c>
      <c r="E303" s="194" t="str">
        <f>IF(ISNUMBER(SEARCH("GAME",G303)),"21:00","19:00")</f>
        <v>19:00</v>
      </c>
      <c r="F303" s="152" t="s">
        <v>9</v>
      </c>
      <c r="G303" s="152" t="str">
        <f t="shared" si="22"/>
        <v/>
      </c>
      <c r="H303" s="129">
        <f>$H$2</f>
        <v>0</v>
      </c>
      <c r="I303" s="152">
        <f>$I$2</f>
        <v>0</v>
      </c>
      <c r="J303" s="273">
        <f>$J$2</f>
        <v>0</v>
      </c>
    </row>
    <row r="304" spans="1:10" ht="15.75" customHeight="1">
      <c r="A304" s="89"/>
      <c r="B304" s="9"/>
      <c r="C304" s="153">
        <f>C303</f>
        <v>43619</v>
      </c>
      <c r="D304" s="195" t="str">
        <f>IF(ISNUMBER(SEARCH("GAME",G304)),"18:00","19:00")</f>
        <v>19:00</v>
      </c>
      <c r="E304" s="195">
        <v>0.875</v>
      </c>
      <c r="F304" s="154" t="s">
        <v>9</v>
      </c>
      <c r="G304" s="154" t="str">
        <f t="shared" si="22"/>
        <v>BOOKED</v>
      </c>
      <c r="H304" s="154" t="str">
        <f>$H$3</f>
        <v>Barrhead Orioles – Midget AA</v>
      </c>
      <c r="I304" s="154" t="str">
        <f>$I$3</f>
        <v>Practice</v>
      </c>
      <c r="J304" s="274" t="str">
        <f>$J$3</f>
        <v>Rod Callihoo</v>
      </c>
    </row>
    <row r="305" spans="1:10" ht="15.75" customHeight="1">
      <c r="A305" s="91"/>
      <c r="B305" s="15" t="s">
        <v>12</v>
      </c>
      <c r="C305" s="155">
        <f t="shared" ref="C305:C316" si="25">C304</f>
        <v>43619</v>
      </c>
      <c r="D305" s="196" t="str">
        <f>IF(ISNUMBER(SEARCH("GAME",G305)),"18:00","17:00")</f>
        <v>18:00</v>
      </c>
      <c r="E305" s="196" t="str">
        <f>IF(ISNUMBER(SEARCH("GAME",G305)),"21:00","19:00")</f>
        <v>21:00</v>
      </c>
      <c r="F305" s="156" t="s">
        <v>13</v>
      </c>
      <c r="G305" s="156" t="s">
        <v>86</v>
      </c>
      <c r="H305" s="131">
        <f>$H$4</f>
        <v>0</v>
      </c>
      <c r="I305" s="156">
        <f>$I$4</f>
        <v>0</v>
      </c>
      <c r="J305" s="275">
        <f>$J$4</f>
        <v>0</v>
      </c>
    </row>
    <row r="306" spans="1:10" ht="15.75" customHeight="1">
      <c r="A306" s="91"/>
      <c r="B306" s="15" t="s">
        <v>14</v>
      </c>
      <c r="C306" s="155">
        <f t="shared" si="25"/>
        <v>43619</v>
      </c>
      <c r="D306" s="196" t="str">
        <f>IF(ISNUMBER(SEARCH("GAME",G306)),"18:00","19:00")</f>
        <v>18:00</v>
      </c>
      <c r="E306" s="196">
        <v>0.875</v>
      </c>
      <c r="F306" s="156" t="s">
        <v>13</v>
      </c>
      <c r="G306" s="156" t="s">
        <v>86</v>
      </c>
      <c r="H306" s="156" t="str">
        <f>$H$5</f>
        <v>Barrhead Orioles – PeeWee 1</v>
      </c>
      <c r="I306" s="156" t="s">
        <v>45</v>
      </c>
      <c r="J306" s="275" t="str">
        <f>$J$5</f>
        <v>Steve Kaplan</v>
      </c>
    </row>
    <row r="307" spans="1:10" ht="15.75" customHeight="1">
      <c r="A307" s="91"/>
      <c r="B307" s="15" t="s">
        <v>16</v>
      </c>
      <c r="C307" s="153">
        <f t="shared" si="25"/>
        <v>43619</v>
      </c>
      <c r="D307" s="195" t="str">
        <f>IF(ISNUMBER(SEARCH("GAME",G307)),"18:00","17:00")</f>
        <v>17:00</v>
      </c>
      <c r="E307" s="195" t="str">
        <f>IF(ISNUMBER(SEARCH("GAME",G307)),"21:00","19:00")</f>
        <v>19:00</v>
      </c>
      <c r="F307" s="154" t="s">
        <v>17</v>
      </c>
      <c r="G307" s="154" t="str">
        <f t="shared" si="22"/>
        <v>BOOKED</v>
      </c>
      <c r="H307" s="130" t="str">
        <f>$H$6</f>
        <v>Barrhead Orioles – Mosquito 2</v>
      </c>
      <c r="I307" s="154" t="str">
        <f>$I$6</f>
        <v>Practice</v>
      </c>
      <c r="J307" s="274" t="str">
        <f>$J$6</f>
        <v>Jennifer Wood</v>
      </c>
    </row>
    <row r="308" spans="1:10" ht="15.75" customHeight="1">
      <c r="A308" s="91"/>
      <c r="B308" s="15" t="s">
        <v>19</v>
      </c>
      <c r="C308" s="153">
        <f t="shared" si="25"/>
        <v>43619</v>
      </c>
      <c r="D308" s="195" t="str">
        <f>IF(ISNUMBER(SEARCH("GAME",G308)),"18:00","19:00")</f>
        <v>19:00</v>
      </c>
      <c r="E308" s="195">
        <v>0.875</v>
      </c>
      <c r="F308" s="130" t="s">
        <v>17</v>
      </c>
      <c r="G308" s="130" t="str">
        <f t="shared" si="22"/>
        <v>BOOKED</v>
      </c>
      <c r="H308" s="154" t="str">
        <f>$H$7</f>
        <v>Barrhead Orioles – Mosquito 1</v>
      </c>
      <c r="I308" s="154" t="str">
        <f>$I$7</f>
        <v>Practice</v>
      </c>
      <c r="J308" s="274" t="str">
        <f>$J$7</f>
        <v>Vince Wiese</v>
      </c>
    </row>
    <row r="309" spans="1:10" ht="15.75" customHeight="1">
      <c r="A309" s="91">
        <v>5</v>
      </c>
      <c r="B309" s="15" t="s">
        <v>22</v>
      </c>
      <c r="C309" s="155">
        <f t="shared" si="25"/>
        <v>43619</v>
      </c>
      <c r="D309" s="196">
        <v>0.75</v>
      </c>
      <c r="E309" s="196">
        <v>0.875</v>
      </c>
      <c r="F309" s="156" t="s">
        <v>23</v>
      </c>
      <c r="G309" s="156" t="str">
        <f t="shared" si="22"/>
        <v>BOOKED</v>
      </c>
      <c r="H309" s="131" t="str">
        <f>$H$8</f>
        <v>Barrhead Orioles – Sr. Rookie 2</v>
      </c>
      <c r="I309" s="156" t="str">
        <f>$I$8</f>
        <v>Practice</v>
      </c>
      <c r="J309" s="275" t="str">
        <f>$J$8</f>
        <v>Janelle Schlitter</v>
      </c>
    </row>
    <row r="310" spans="1:10" ht="15.75" customHeight="1">
      <c r="A310" s="91"/>
      <c r="B310" s="15" t="s">
        <v>26</v>
      </c>
      <c r="C310" s="155">
        <f t="shared" si="25"/>
        <v>43619</v>
      </c>
      <c r="D310" s="196" t="str">
        <f>IF(ISNUMBER(SEARCH("GAME",G310)),"18:00","19:00")</f>
        <v>19:00</v>
      </c>
      <c r="E310" s="196">
        <v>0.875</v>
      </c>
      <c r="F310" s="131" t="s">
        <v>23</v>
      </c>
      <c r="G310" s="131" t="str">
        <f t="shared" si="22"/>
        <v>BOOKED</v>
      </c>
      <c r="H310" s="131" t="str">
        <f>$H$9</f>
        <v>Barrhead Orioles - Sr. Rookie 1</v>
      </c>
      <c r="I310" s="156" t="str">
        <f>$I$9</f>
        <v>Practice</v>
      </c>
      <c r="J310" s="275" t="str">
        <f>$J$9</f>
        <v>Kim Luciuk</v>
      </c>
    </row>
    <row r="311" spans="1:10" ht="15.75" customHeight="1">
      <c r="A311" s="89"/>
      <c r="B311" s="9"/>
      <c r="C311" s="153">
        <f t="shared" si="25"/>
        <v>43619</v>
      </c>
      <c r="D311" s="195" t="str">
        <f>IF(ISNUMBER(SEARCH("GAME",G311)),"18:00","17:00")</f>
        <v>17:00</v>
      </c>
      <c r="E311" s="195" t="str">
        <f>IF(ISNUMBER(SEARCH("GAME",G311)),"21:00","19:00")</f>
        <v>19:00</v>
      </c>
      <c r="F311" s="154" t="s">
        <v>27</v>
      </c>
      <c r="G311" s="154" t="str">
        <f t="shared" si="22"/>
        <v>BOOKED</v>
      </c>
      <c r="H311" s="130" t="str">
        <f>$H$10</f>
        <v>Barrhead Orioles – Jr. Rookie 1</v>
      </c>
      <c r="I311" s="154" t="str">
        <f>$I$10</f>
        <v>Practice</v>
      </c>
      <c r="J311" s="274" t="str">
        <f>$J$10</f>
        <v>Amanda Harding</v>
      </c>
    </row>
    <row r="312" spans="1:10" ht="15.75" customHeight="1">
      <c r="A312" s="89"/>
      <c r="B312" s="9"/>
      <c r="C312" s="153">
        <f t="shared" si="25"/>
        <v>43619</v>
      </c>
      <c r="D312" s="195" t="str">
        <f>IF(ISNUMBER(SEARCH("GAME",G312)),"18:00","19:00")</f>
        <v>19:00</v>
      </c>
      <c r="E312" s="195">
        <v>0.875</v>
      </c>
      <c r="F312" s="154" t="s">
        <v>27</v>
      </c>
      <c r="G312" s="154" t="str">
        <f t="shared" si="22"/>
        <v/>
      </c>
      <c r="H312" s="130">
        <f>$H$11</f>
        <v>0</v>
      </c>
      <c r="I312" s="130">
        <f>$I$11</f>
        <v>0</v>
      </c>
      <c r="J312" s="274">
        <f>$J$11</f>
        <v>0</v>
      </c>
    </row>
    <row r="313" spans="1:10" ht="15.75" customHeight="1">
      <c r="A313" s="89"/>
      <c r="B313" s="9"/>
      <c r="C313" s="155">
        <f t="shared" si="25"/>
        <v>43619</v>
      </c>
      <c r="D313" s="196" t="str">
        <f>IF(ISNUMBER(SEARCH("GAME",G313)),"18:00","17:00")</f>
        <v>17:00</v>
      </c>
      <c r="E313" s="196" t="str">
        <f>IF(ISNUMBER(SEARCH("GAME",G313)),"21:00","19:00")</f>
        <v>19:00</v>
      </c>
      <c r="F313" s="131" t="s">
        <v>30</v>
      </c>
      <c r="G313" s="131" t="str">
        <f t="shared" si="22"/>
        <v/>
      </c>
      <c r="H313" s="131">
        <f>$H$12</f>
        <v>0</v>
      </c>
      <c r="I313" s="131">
        <f>$I$12</f>
        <v>0</v>
      </c>
      <c r="J313" s="275">
        <f>$J$12</f>
        <v>0</v>
      </c>
    </row>
    <row r="314" spans="1:10" ht="15.75" customHeight="1">
      <c r="A314" s="89"/>
      <c r="B314" s="9"/>
      <c r="C314" s="155">
        <f t="shared" si="25"/>
        <v>43619</v>
      </c>
      <c r="D314" s="196" t="str">
        <f>IF(ISNUMBER(SEARCH("GAME",G314)),"18:00","19:00")</f>
        <v>19:00</v>
      </c>
      <c r="E314" s="196">
        <v>0.875</v>
      </c>
      <c r="F314" s="131" t="s">
        <v>30</v>
      </c>
      <c r="G314" s="131" t="str">
        <f t="shared" si="22"/>
        <v/>
      </c>
      <c r="H314" s="131">
        <f>$H$13</f>
        <v>0</v>
      </c>
      <c r="I314" s="131">
        <f>$I$13</f>
        <v>0</v>
      </c>
      <c r="J314" s="275">
        <f>$J$13</f>
        <v>0</v>
      </c>
    </row>
    <row r="315" spans="1:10" ht="15.75" customHeight="1">
      <c r="A315" s="89"/>
      <c r="B315" s="9"/>
      <c r="C315" s="153">
        <f t="shared" si="25"/>
        <v>43619</v>
      </c>
      <c r="D315" s="195" t="str">
        <f>IF(ISNUMBER(SEARCH("GAME",G315)),"18:00","17:00")</f>
        <v>17:00</v>
      </c>
      <c r="E315" s="195" t="str">
        <f>IF(ISNUMBER(SEARCH("GAME",G315)),"21:00","19:00")</f>
        <v>19:00</v>
      </c>
      <c r="F315" s="130" t="s">
        <v>31</v>
      </c>
      <c r="G315" s="130" t="str">
        <f t="shared" si="22"/>
        <v/>
      </c>
      <c r="H315" s="130">
        <f>$H$14</f>
        <v>0</v>
      </c>
      <c r="I315" s="130">
        <f>$I$14</f>
        <v>0</v>
      </c>
      <c r="J315" s="274">
        <f>$J$14</f>
        <v>0</v>
      </c>
    </row>
    <row r="316" spans="1:10" ht="15.75" customHeight="1" thickBot="1">
      <c r="A316" s="89"/>
      <c r="B316" s="20"/>
      <c r="C316" s="157">
        <f t="shared" si="25"/>
        <v>43619</v>
      </c>
      <c r="D316" s="197" t="str">
        <f>IF(ISNUMBER(SEARCH("GAME",G316)),"18:00","19:00")</f>
        <v>19:00</v>
      </c>
      <c r="E316" s="197">
        <v>0.875</v>
      </c>
      <c r="F316" s="132" t="s">
        <v>31</v>
      </c>
      <c r="G316" s="132" t="str">
        <f t="shared" si="22"/>
        <v/>
      </c>
      <c r="H316" s="132">
        <f>$H$15</f>
        <v>0</v>
      </c>
      <c r="I316" s="132">
        <f>$I$15</f>
        <v>0</v>
      </c>
      <c r="J316" s="276">
        <f>$J$15</f>
        <v>0</v>
      </c>
    </row>
    <row r="317" spans="1:10" ht="15.75" customHeight="1">
      <c r="A317" s="89"/>
      <c r="B317" s="24"/>
      <c r="C317" s="158">
        <f>C303+1</f>
        <v>43620</v>
      </c>
      <c r="D317" s="198" t="str">
        <f>IF(ISNUMBER(SEARCH("GAME",G317)),"18:00","17:00")</f>
        <v>17:00</v>
      </c>
      <c r="E317" s="198" t="str">
        <f>IF(ISNUMBER(SEARCH("GAME",G317)),"21:00","19:00")</f>
        <v>19:00</v>
      </c>
      <c r="F317" s="159" t="s">
        <v>9</v>
      </c>
      <c r="G317" s="159" t="str">
        <f t="shared" si="22"/>
        <v/>
      </c>
      <c r="H317" s="133">
        <f>$H$16</f>
        <v>0</v>
      </c>
      <c r="I317" s="133">
        <f>$I$16</f>
        <v>0</v>
      </c>
      <c r="J317" s="277">
        <f>$J$16</f>
        <v>0</v>
      </c>
    </row>
    <row r="318" spans="1:10" ht="15.75" customHeight="1">
      <c r="A318" s="89"/>
      <c r="B318" s="29"/>
      <c r="C318" s="160">
        <f>C317</f>
        <v>43620</v>
      </c>
      <c r="D318" s="199" t="str">
        <f>IF(ISNUMBER(SEARCH("GAME",G318)),"18:00","19:00")</f>
        <v>19:00</v>
      </c>
      <c r="E318" s="199">
        <v>0.875</v>
      </c>
      <c r="F318" s="161" t="s">
        <v>9</v>
      </c>
      <c r="G318" s="161" t="str">
        <f t="shared" si="22"/>
        <v>BOOKED</v>
      </c>
      <c r="H318" s="134" t="str">
        <f>$H$17</f>
        <v>Barrhead Orioles - 15U Bantam AA</v>
      </c>
      <c r="I318" s="134" t="str">
        <f>$I$17</f>
        <v>Practice</v>
      </c>
      <c r="J318" s="278" t="str">
        <f>$J$17</f>
        <v>Terry Rentz</v>
      </c>
    </row>
    <row r="319" spans="1:10" ht="15.75" customHeight="1">
      <c r="A319" s="89"/>
      <c r="B319" s="29"/>
      <c r="C319" s="162">
        <f t="shared" ref="C319:C330" si="26">C318</f>
        <v>43620</v>
      </c>
      <c r="D319" s="200" t="str">
        <f>IF(ISNUMBER(SEARCH("GAME",G319)),"18:00","17:00")</f>
        <v>17:00</v>
      </c>
      <c r="E319" s="200" t="str">
        <f>IF(ISNUMBER(SEARCH("GAME",G319)),"21:00","19:00")</f>
        <v>19:00</v>
      </c>
      <c r="F319" s="104" t="s">
        <v>13</v>
      </c>
      <c r="G319" s="104" t="str">
        <f t="shared" si="22"/>
        <v>BOOKED</v>
      </c>
      <c r="H319" s="136" t="str">
        <f>$H$18</f>
        <v>Barrhead Orioles - 11U Mosquito AA</v>
      </c>
      <c r="I319" s="104" t="str">
        <f>$I$18</f>
        <v>Practice</v>
      </c>
      <c r="J319" s="246" t="str">
        <f>$J$18</f>
        <v>Jessica Luciuk</v>
      </c>
    </row>
    <row r="320" spans="1:10" ht="15.75" customHeight="1">
      <c r="A320" s="91"/>
      <c r="B320" s="38" t="s">
        <v>32</v>
      </c>
      <c r="C320" s="162">
        <f t="shared" si="26"/>
        <v>43620</v>
      </c>
      <c r="D320" s="200" t="str">
        <f>IF(ISNUMBER(SEARCH("GAME",G320)),"18:00","19:00")</f>
        <v>19:00</v>
      </c>
      <c r="E320" s="200">
        <v>0.875</v>
      </c>
      <c r="F320" s="104" t="s">
        <v>13</v>
      </c>
      <c r="G320" s="104" t="str">
        <f t="shared" si="22"/>
        <v>BOOKED</v>
      </c>
      <c r="H320" s="136" t="str">
        <f>$H$19</f>
        <v>Barrhead Orioles - 13U Pee Wee AA</v>
      </c>
      <c r="I320" s="136" t="str">
        <f>$I$19</f>
        <v>Practice</v>
      </c>
      <c r="J320" s="279" t="str">
        <f>$J$19</f>
        <v>Jason Kramm</v>
      </c>
    </row>
    <row r="321" spans="1:10" ht="15.75" customHeight="1">
      <c r="A321" s="91"/>
      <c r="B321" s="38" t="s">
        <v>33</v>
      </c>
      <c r="C321" s="160">
        <f t="shared" si="26"/>
        <v>43620</v>
      </c>
      <c r="D321" s="199" t="str">
        <f>IF(ISNUMBER(SEARCH("GAME",G321)),"18:00","17:00")</f>
        <v>17:00</v>
      </c>
      <c r="E321" s="199" t="str">
        <f>IF(ISNUMBER(SEARCH("GAME",G321)),"21:00","19:00")</f>
        <v>19:00</v>
      </c>
      <c r="F321" s="161" t="s">
        <v>17</v>
      </c>
      <c r="G321" s="161" t="str">
        <f t="shared" si="22"/>
        <v/>
      </c>
      <c r="H321" s="134">
        <f>$H$20</f>
        <v>0</v>
      </c>
      <c r="I321" s="161">
        <f>$I$20</f>
        <v>0</v>
      </c>
      <c r="J321" s="278">
        <f>$J$20</f>
        <v>0</v>
      </c>
    </row>
    <row r="322" spans="1:10" ht="15.75" customHeight="1">
      <c r="A322" s="91"/>
      <c r="B322" s="38" t="s">
        <v>34</v>
      </c>
      <c r="C322" s="160">
        <f t="shared" si="26"/>
        <v>43620</v>
      </c>
      <c r="D322" s="199" t="str">
        <f>IF(ISNUMBER(SEARCH("GAME",G322)),"18:00","19:00")</f>
        <v>19:00</v>
      </c>
      <c r="E322" s="199">
        <v>0.875</v>
      </c>
      <c r="F322" s="161" t="s">
        <v>17</v>
      </c>
      <c r="G322" s="161" t="str">
        <f t="shared" si="22"/>
        <v>BOOKED</v>
      </c>
      <c r="H322" s="161" t="str">
        <f>$H$21</f>
        <v>Barrhead Royals - U19 Midget 1</v>
      </c>
      <c r="I322" s="161" t="str">
        <f>$I$21</f>
        <v>Practice</v>
      </c>
      <c r="J322" s="278" t="str">
        <f>$J$21</f>
        <v>Joel Politeski/Al Lyslo</v>
      </c>
    </row>
    <row r="323" spans="1:10" ht="15.75" customHeight="1">
      <c r="A323" s="91"/>
      <c r="B323" s="38" t="s">
        <v>36</v>
      </c>
      <c r="C323" s="162">
        <f t="shared" si="26"/>
        <v>43620</v>
      </c>
      <c r="D323" s="200" t="str">
        <f>IF(ISNUMBER(SEARCH("GAME",G323)),"18:00","17:00")</f>
        <v>17:00</v>
      </c>
      <c r="E323" s="200" t="str">
        <f>IF(ISNUMBER(SEARCH("GAME",G323)),"21:00","19:00")</f>
        <v>19:00</v>
      </c>
      <c r="F323" s="136" t="s">
        <v>23</v>
      </c>
      <c r="G323" s="136" t="str">
        <f t="shared" si="22"/>
        <v>BOOKED</v>
      </c>
      <c r="H323" s="104" t="str">
        <f>$H$22</f>
        <v>Barrhead Royals – U12 Squirts 1</v>
      </c>
      <c r="I323" s="104" t="str">
        <f>$I$22</f>
        <v>Practice</v>
      </c>
      <c r="J323" s="279" t="str">
        <f>$J$22</f>
        <v>Janelle Schlitter</v>
      </c>
    </row>
    <row r="324" spans="1:10" ht="15.75" customHeight="1">
      <c r="A324" s="91">
        <v>5</v>
      </c>
      <c r="B324" s="38" t="s">
        <v>19</v>
      </c>
      <c r="C324" s="162">
        <f t="shared" si="26"/>
        <v>43620</v>
      </c>
      <c r="D324" s="200" t="str">
        <f>IF(ISNUMBER(SEARCH("GAME",G324)),"18:00","19:00")</f>
        <v>19:00</v>
      </c>
      <c r="E324" s="200">
        <v>0.875</v>
      </c>
      <c r="F324" s="136" t="s">
        <v>23</v>
      </c>
      <c r="G324" s="136" t="str">
        <f t="shared" si="22"/>
        <v>BOOKED</v>
      </c>
      <c r="H324" s="104" t="str">
        <f>$H$23</f>
        <v>Barrhead Royals – U14 PeeWee 1</v>
      </c>
      <c r="I324" s="136" t="str">
        <f>$I$23</f>
        <v>Practice</v>
      </c>
      <c r="J324" s="279" t="str">
        <f>$J$23</f>
        <v>Fred Rau</v>
      </c>
    </row>
    <row r="325" spans="1:10" ht="15.75" customHeight="1">
      <c r="A325" s="91"/>
      <c r="B325" s="38" t="s">
        <v>22</v>
      </c>
      <c r="C325" s="160">
        <f t="shared" si="26"/>
        <v>43620</v>
      </c>
      <c r="D325" s="199" t="str">
        <f>IF(ISNUMBER(SEARCH("GAME",G325)),"18:00","17:00")</f>
        <v>17:00</v>
      </c>
      <c r="E325" s="199" t="str">
        <f>IF(ISNUMBER(SEARCH("GAME",G325)),"21:00","19:00")</f>
        <v>19:00</v>
      </c>
      <c r="F325" s="134" t="s">
        <v>27</v>
      </c>
      <c r="G325" s="134" t="str">
        <f t="shared" si="22"/>
        <v/>
      </c>
      <c r="H325" s="134" t="s">
        <v>78</v>
      </c>
      <c r="I325" s="161" t="s">
        <v>72</v>
      </c>
      <c r="J325" s="278" t="str">
        <f>$J$24</f>
        <v>Joel/Keri Messmer</v>
      </c>
    </row>
    <row r="326" spans="1:10" ht="15.75" customHeight="1">
      <c r="A326" s="91"/>
      <c r="B326" s="38" t="s">
        <v>26</v>
      </c>
      <c r="C326" s="160">
        <f t="shared" si="26"/>
        <v>43620</v>
      </c>
      <c r="D326" s="199" t="str">
        <f>IF(ISNUMBER(SEARCH("GAME",G326)),"18:00","19:00")</f>
        <v>19:00</v>
      </c>
      <c r="E326" s="199">
        <v>0.875</v>
      </c>
      <c r="F326" s="134" t="s">
        <v>27</v>
      </c>
      <c r="G326" s="134" t="str">
        <f t="shared" si="22"/>
        <v>BOOKED</v>
      </c>
      <c r="H326" s="134" t="str">
        <f>$H$25</f>
        <v>Barrhead Royals – U12 Squirts 2</v>
      </c>
      <c r="I326" s="161" t="str">
        <f>$I$25</f>
        <v>Practice</v>
      </c>
      <c r="J326" s="278" t="str">
        <f>$J$25</f>
        <v>Jeremy Ochremchuk</v>
      </c>
    </row>
    <row r="327" spans="1:10" ht="15.75" customHeight="1">
      <c r="A327" s="89"/>
      <c r="B327" s="29"/>
      <c r="C327" s="162">
        <f t="shared" si="26"/>
        <v>43620</v>
      </c>
      <c r="D327" s="200" t="str">
        <f>IF(ISNUMBER(SEARCH("GAME",G327)),"18:00","17:00")</f>
        <v>18:00</v>
      </c>
      <c r="E327" s="200" t="str">
        <f>IF(ISNUMBER(SEARCH("GAME",G327)),"21:00","19:00")</f>
        <v>21:00</v>
      </c>
      <c r="F327" s="136" t="s">
        <v>30</v>
      </c>
      <c r="G327" s="136" t="s">
        <v>86</v>
      </c>
      <c r="H327" s="136">
        <f>$H$26</f>
        <v>0</v>
      </c>
      <c r="I327" s="104">
        <f>$I$26</f>
        <v>0</v>
      </c>
      <c r="J327" s="279">
        <f>$J$26</f>
        <v>0</v>
      </c>
    </row>
    <row r="328" spans="1:10" ht="15.75" customHeight="1">
      <c r="A328" s="89"/>
      <c r="B328" s="29"/>
      <c r="C328" s="162">
        <f t="shared" si="26"/>
        <v>43620</v>
      </c>
      <c r="D328" s="200" t="str">
        <f>IF(ISNUMBER(SEARCH("GAME",G328)),"18:00","19:00")</f>
        <v>18:00</v>
      </c>
      <c r="E328" s="200">
        <v>0.875</v>
      </c>
      <c r="F328" s="136" t="s">
        <v>30</v>
      </c>
      <c r="G328" s="136" t="s">
        <v>86</v>
      </c>
      <c r="H328" s="104" t="s">
        <v>108</v>
      </c>
      <c r="I328" s="104" t="s">
        <v>106</v>
      </c>
      <c r="J328" s="279" t="str">
        <f>$J$55</f>
        <v>Raya Lindquist</v>
      </c>
    </row>
    <row r="329" spans="1:10" ht="15.75" customHeight="1">
      <c r="A329" s="89"/>
      <c r="B329" s="29"/>
      <c r="C329" s="160">
        <f t="shared" si="26"/>
        <v>43620</v>
      </c>
      <c r="D329" s="199" t="str">
        <f>IF(ISNUMBER(SEARCH("GAME",G329)),"18:00","17:00")</f>
        <v>17:00</v>
      </c>
      <c r="E329" s="199" t="str">
        <f>IF(ISNUMBER(SEARCH("GAME",G329)),"21:00","19:00")</f>
        <v>19:00</v>
      </c>
      <c r="F329" s="134" t="s">
        <v>31</v>
      </c>
      <c r="G329" s="134" t="str">
        <f t="shared" si="22"/>
        <v/>
      </c>
      <c r="H329" s="134">
        <f>$H$28</f>
        <v>0</v>
      </c>
      <c r="I329" s="161">
        <f>$I$28</f>
        <v>0</v>
      </c>
      <c r="J329" s="278">
        <f>$J$28</f>
        <v>0</v>
      </c>
    </row>
    <row r="330" spans="1:10" ht="15.75" customHeight="1" thickBot="1">
      <c r="A330" s="89"/>
      <c r="B330" s="41"/>
      <c r="C330" s="163">
        <f t="shared" si="26"/>
        <v>43620</v>
      </c>
      <c r="D330" s="201" t="str">
        <f>IF(ISNUMBER(SEARCH("GAME",G330)),"18:00","19:00")</f>
        <v>19:00</v>
      </c>
      <c r="E330" s="201">
        <v>0.875</v>
      </c>
      <c r="F330" s="137" t="s">
        <v>31</v>
      </c>
      <c r="G330" s="137" t="str">
        <f t="shared" si="22"/>
        <v/>
      </c>
      <c r="H330" s="137">
        <f>$H$29</f>
        <v>0</v>
      </c>
      <c r="I330" s="164">
        <f>$I$29</f>
        <v>0</v>
      </c>
      <c r="J330" s="281">
        <f>$J$29</f>
        <v>0</v>
      </c>
    </row>
    <row r="331" spans="1:10" ht="15.75" customHeight="1">
      <c r="A331" s="89"/>
      <c r="B331" s="46"/>
      <c r="C331" s="138">
        <f>C317+1</f>
        <v>43621</v>
      </c>
      <c r="D331" s="185" t="str">
        <f>IF(ISNUMBER(SEARCH("GAME",G331)),"18:00","17:00")</f>
        <v>17:00</v>
      </c>
      <c r="E331" s="185" t="str">
        <f>IF(ISNUMBER(SEARCH("GAME",G331)),"21:00","19:00")</f>
        <v>19:00</v>
      </c>
      <c r="F331" s="139" t="s">
        <v>9</v>
      </c>
      <c r="G331" s="139" t="str">
        <f t="shared" ref="G331:G393" si="27">IF(ISNUMBER(SEARCH("Barrhead",H331)),"BOOKED","")</f>
        <v/>
      </c>
      <c r="H331" s="116">
        <f>$H$30</f>
        <v>0</v>
      </c>
      <c r="I331" s="139">
        <f>$I$30</f>
        <v>0</v>
      </c>
      <c r="J331" s="264">
        <f>$J$30</f>
        <v>0</v>
      </c>
    </row>
    <row r="332" spans="1:10" ht="15.75" customHeight="1">
      <c r="A332" s="94"/>
      <c r="B332" s="52"/>
      <c r="C332" s="140">
        <f>C331</f>
        <v>43621</v>
      </c>
      <c r="D332" s="186" t="str">
        <f>IF(ISNUMBER(SEARCH("GAME",G332)),"18:00","19:00")</f>
        <v>19:00</v>
      </c>
      <c r="E332" s="186">
        <v>0.875</v>
      </c>
      <c r="F332" s="117" t="s">
        <v>9</v>
      </c>
      <c r="G332" s="117" t="str">
        <f t="shared" si="27"/>
        <v>BOOKED</v>
      </c>
      <c r="H332" s="117" t="str">
        <f>$H$31</f>
        <v>Barrhead Orioles – Midget AA</v>
      </c>
      <c r="I332" s="117" t="str">
        <f>$I$31</f>
        <v>Practice</v>
      </c>
      <c r="J332" s="265" t="str">
        <f>$J$31</f>
        <v>Rod Callihoo</v>
      </c>
    </row>
    <row r="333" spans="1:10" ht="15.75" customHeight="1">
      <c r="A333" s="95"/>
      <c r="B333" s="58" t="s">
        <v>40</v>
      </c>
      <c r="C333" s="141">
        <f t="shared" ref="C333:C344" si="28">C332</f>
        <v>43621</v>
      </c>
      <c r="D333" s="187" t="str">
        <f>IF(ISNUMBER(SEARCH("GAME",G333)),"18:00","17:00")</f>
        <v>17:00</v>
      </c>
      <c r="E333" s="187" t="str">
        <f>IF(ISNUMBER(SEARCH("GAME",G333)),"21:00","19:00")</f>
        <v>19:00</v>
      </c>
      <c r="F333" s="119" t="s">
        <v>13</v>
      </c>
      <c r="G333" s="119" t="str">
        <f t="shared" si="27"/>
        <v>BOOKED</v>
      </c>
      <c r="H333" s="120" t="str">
        <f>$H$32</f>
        <v>Barrhead Orioles - 11U Mosquito AA</v>
      </c>
      <c r="I333" s="119" t="str">
        <f>$I$32</f>
        <v>Practice</v>
      </c>
      <c r="J333" s="266" t="str">
        <f>$J$32</f>
        <v>Jessica Luciuk</v>
      </c>
    </row>
    <row r="334" spans="1:10" ht="15.75" customHeight="1">
      <c r="A334" s="95"/>
      <c r="B334" s="58" t="s">
        <v>34</v>
      </c>
      <c r="C334" s="141">
        <f t="shared" si="28"/>
        <v>43621</v>
      </c>
      <c r="D334" s="187" t="str">
        <f>IF(ISNUMBER(SEARCH("GAME",G334)),"18:00","19:00")</f>
        <v>19:00</v>
      </c>
      <c r="E334" s="187">
        <v>0.875</v>
      </c>
      <c r="F334" s="119" t="s">
        <v>13</v>
      </c>
      <c r="G334" s="119" t="str">
        <f t="shared" si="27"/>
        <v>BOOKED</v>
      </c>
      <c r="H334" s="119" t="str">
        <f>$H$33</f>
        <v>Barrhead Orioles – PeeWee 1</v>
      </c>
      <c r="I334" s="120" t="str">
        <f>$I$33</f>
        <v>Practice</v>
      </c>
      <c r="J334" s="266" t="str">
        <f>$J$33</f>
        <v>Steve Kaplan</v>
      </c>
    </row>
    <row r="335" spans="1:10" ht="15.75" customHeight="1">
      <c r="A335" s="95"/>
      <c r="B335" s="58" t="s">
        <v>19</v>
      </c>
      <c r="C335" s="140">
        <f t="shared" si="28"/>
        <v>43621</v>
      </c>
      <c r="D335" s="186" t="str">
        <f>IF(ISNUMBER(SEARCH("GAME",G335)),"18:00","17:00")</f>
        <v>17:00</v>
      </c>
      <c r="E335" s="186" t="str">
        <f>IF(ISNUMBER(SEARCH("GAME",G335)),"21:00","19:00")</f>
        <v>19:00</v>
      </c>
      <c r="F335" s="117" t="s">
        <v>17</v>
      </c>
      <c r="G335" s="117" t="str">
        <f t="shared" si="27"/>
        <v>BOOKED</v>
      </c>
      <c r="H335" s="118" t="str">
        <f>$H$34</f>
        <v>Barrhead Orioles – Mosquito 2</v>
      </c>
      <c r="I335" s="117" t="str">
        <f>$I$34</f>
        <v>Practice</v>
      </c>
      <c r="J335" s="265" t="str">
        <f>$J$34</f>
        <v>Jennifer Wood</v>
      </c>
    </row>
    <row r="336" spans="1:10" ht="15.75" customHeight="1">
      <c r="A336" s="95"/>
      <c r="B336" s="58" t="s">
        <v>16</v>
      </c>
      <c r="C336" s="140">
        <f t="shared" si="28"/>
        <v>43621</v>
      </c>
      <c r="D336" s="186" t="str">
        <f>IF(ISNUMBER(SEARCH("GAME",G336)),"18:00","19:00")</f>
        <v>19:00</v>
      </c>
      <c r="E336" s="186">
        <v>0.875</v>
      </c>
      <c r="F336" s="118" t="s">
        <v>17</v>
      </c>
      <c r="G336" s="118" t="str">
        <f t="shared" si="27"/>
        <v/>
      </c>
      <c r="H336" s="117" t="s">
        <v>45</v>
      </c>
      <c r="I336" s="118" t="s">
        <v>99</v>
      </c>
      <c r="J336" s="265" t="str">
        <f>$J$35</f>
        <v>Vince Wiese</v>
      </c>
    </row>
    <row r="337" spans="1:10" ht="15.75" customHeight="1">
      <c r="A337" s="95">
        <v>5</v>
      </c>
      <c r="B337" s="58" t="s">
        <v>34</v>
      </c>
      <c r="C337" s="141">
        <f t="shared" si="28"/>
        <v>43621</v>
      </c>
      <c r="D337" s="187" t="str">
        <f>IF(ISNUMBER(SEARCH("GAME",G337)),"18:00","17:00")</f>
        <v>18:00</v>
      </c>
      <c r="E337" s="187" t="str">
        <f>IF(ISNUMBER(SEARCH("GAME",G337)),"21:00","19:00")</f>
        <v>21:00</v>
      </c>
      <c r="F337" s="119" t="s">
        <v>23</v>
      </c>
      <c r="G337" s="119" t="s">
        <v>86</v>
      </c>
      <c r="H337" s="120" t="s">
        <v>46</v>
      </c>
      <c r="I337" s="120" t="s">
        <v>83</v>
      </c>
      <c r="J337" s="266" t="str">
        <f>$J$36</f>
        <v>Janelle Schlitter</v>
      </c>
    </row>
    <row r="338" spans="1:10" ht="15.75" customHeight="1">
      <c r="A338" s="95"/>
      <c r="B338" s="58" t="s">
        <v>36</v>
      </c>
      <c r="C338" s="141">
        <f t="shared" si="28"/>
        <v>43621</v>
      </c>
      <c r="D338" s="187">
        <v>0.75</v>
      </c>
      <c r="E338" s="187">
        <v>0.875</v>
      </c>
      <c r="F338" s="120" t="s">
        <v>23</v>
      </c>
      <c r="G338" s="120" t="s">
        <v>86</v>
      </c>
      <c r="H338" s="120" t="str">
        <f>$H$37</f>
        <v>Barrhead Orioles - Sr. Rookie 1</v>
      </c>
      <c r="I338" s="120" t="s">
        <v>43</v>
      </c>
      <c r="J338" s="266" t="str">
        <f>$J$37</f>
        <v>Kim Luciuk</v>
      </c>
    </row>
    <row r="339" spans="1:10" ht="15.75" customHeight="1">
      <c r="A339" s="95"/>
      <c r="B339" s="58" t="s">
        <v>19</v>
      </c>
      <c r="C339" s="140">
        <f t="shared" si="28"/>
        <v>43621</v>
      </c>
      <c r="D339" s="186">
        <v>0.75</v>
      </c>
      <c r="E339" s="186">
        <v>0.875</v>
      </c>
      <c r="F339" s="117" t="s">
        <v>27</v>
      </c>
      <c r="G339" s="117" t="s">
        <v>86</v>
      </c>
      <c r="H339" s="118" t="str">
        <f>$H$38</f>
        <v>Barrhead Orioles – Jr. Rookie 1</v>
      </c>
      <c r="I339" s="118" t="s">
        <v>82</v>
      </c>
      <c r="J339" s="265" t="str">
        <f>$J$38</f>
        <v>Amanda Harding</v>
      </c>
    </row>
    <row r="340" spans="1:10" ht="15.75" customHeight="1">
      <c r="A340" s="95"/>
      <c r="B340" s="58" t="s">
        <v>22</v>
      </c>
      <c r="C340" s="140">
        <f t="shared" si="28"/>
        <v>43621</v>
      </c>
      <c r="D340" s="186" t="str">
        <f>IF(ISNUMBER(SEARCH("GAME",G340)),"18:00","19:00")</f>
        <v>18:00</v>
      </c>
      <c r="E340" s="186">
        <v>0.875</v>
      </c>
      <c r="F340" s="117" t="s">
        <v>27</v>
      </c>
      <c r="G340" s="117" t="s">
        <v>86</v>
      </c>
      <c r="H340" s="118">
        <f>$H$39</f>
        <v>0</v>
      </c>
      <c r="I340" s="118">
        <f>$I$39</f>
        <v>0</v>
      </c>
      <c r="J340" s="265">
        <f>$J$39</f>
        <v>0</v>
      </c>
    </row>
    <row r="341" spans="1:10" ht="15.75" customHeight="1">
      <c r="A341" s="95"/>
      <c r="B341" s="58" t="s">
        <v>26</v>
      </c>
      <c r="C341" s="141">
        <f t="shared" si="28"/>
        <v>43621</v>
      </c>
      <c r="D341" s="187" t="str">
        <f>IF(ISNUMBER(SEARCH("GAME",G341)),"18:00","17:00")</f>
        <v>17:00</v>
      </c>
      <c r="E341" s="187" t="str">
        <f>IF(ISNUMBER(SEARCH("GAME",G341)),"21:00","19:00")</f>
        <v>19:00</v>
      </c>
      <c r="F341" s="120" t="s">
        <v>30</v>
      </c>
      <c r="G341" s="120" t="str">
        <f t="shared" si="27"/>
        <v/>
      </c>
      <c r="H341" s="120">
        <f>$H$40</f>
        <v>0</v>
      </c>
      <c r="I341" s="120">
        <f>$I$40</f>
        <v>0</v>
      </c>
      <c r="J341" s="266">
        <f>$J$40</f>
        <v>0</v>
      </c>
    </row>
    <row r="342" spans="1:10" ht="15.75" customHeight="1">
      <c r="A342" s="94"/>
      <c r="B342" s="52"/>
      <c r="C342" s="141">
        <f t="shared" si="28"/>
        <v>43621</v>
      </c>
      <c r="D342" s="187" t="str">
        <f>IF(ISNUMBER(SEARCH("GAME",G342)),"18:00","19:00")</f>
        <v>19:00</v>
      </c>
      <c r="E342" s="187">
        <v>0.875</v>
      </c>
      <c r="F342" s="120" t="s">
        <v>30</v>
      </c>
      <c r="G342" s="120" t="str">
        <f t="shared" si="27"/>
        <v/>
      </c>
      <c r="H342" s="120">
        <f>$H$41</f>
        <v>0</v>
      </c>
      <c r="I342" s="120">
        <f>$I$41</f>
        <v>0</v>
      </c>
      <c r="J342" s="266">
        <f>$J$41</f>
        <v>0</v>
      </c>
    </row>
    <row r="343" spans="1:10" ht="15.75" customHeight="1">
      <c r="A343" s="94"/>
      <c r="B343" s="52"/>
      <c r="C343" s="140">
        <f t="shared" si="28"/>
        <v>43621</v>
      </c>
      <c r="D343" s="186" t="str">
        <f>IF(ISNUMBER(SEARCH("GAME",G343)),"18:00","17:00")</f>
        <v>17:00</v>
      </c>
      <c r="E343" s="186" t="str">
        <f>IF(ISNUMBER(SEARCH("GAME",G343)),"21:00","19:00")</f>
        <v>19:00</v>
      </c>
      <c r="F343" s="118" t="s">
        <v>31</v>
      </c>
      <c r="G343" s="118" t="str">
        <f t="shared" si="27"/>
        <v/>
      </c>
      <c r="H343" s="118">
        <f>$H$42</f>
        <v>0</v>
      </c>
      <c r="I343" s="118">
        <f>$I$42</f>
        <v>0</v>
      </c>
      <c r="J343" s="265">
        <f>$J$42</f>
        <v>0</v>
      </c>
    </row>
    <row r="344" spans="1:10" ht="15.75" customHeight="1" thickBot="1">
      <c r="A344" s="94"/>
      <c r="B344" s="63"/>
      <c r="C344" s="142">
        <f t="shared" si="28"/>
        <v>43621</v>
      </c>
      <c r="D344" s="188" t="str">
        <f>IF(ISNUMBER(SEARCH("GAME",G344)),"18:00","19:00")</f>
        <v>19:00</v>
      </c>
      <c r="E344" s="188">
        <v>0.875</v>
      </c>
      <c r="F344" s="121" t="s">
        <v>31</v>
      </c>
      <c r="G344" s="121" t="str">
        <f t="shared" si="27"/>
        <v/>
      </c>
      <c r="H344" s="121">
        <f>$H$43</f>
        <v>0</v>
      </c>
      <c r="I344" s="121">
        <f>$I$43</f>
        <v>0</v>
      </c>
      <c r="J344" s="267">
        <f>$J$43</f>
        <v>0</v>
      </c>
    </row>
    <row r="345" spans="1:10" ht="15.75" customHeight="1">
      <c r="A345" s="89"/>
      <c r="B345" s="67"/>
      <c r="C345" s="143">
        <f>C331+1</f>
        <v>43622</v>
      </c>
      <c r="D345" s="189" t="str">
        <f>IF(ISNUMBER(SEARCH("GAME",G345)),"18:00","17:00")</f>
        <v>17:00</v>
      </c>
      <c r="E345" s="189" t="str">
        <f>IF(ISNUMBER(SEARCH("GAME",G345)),"21:00","19:00")</f>
        <v>19:00</v>
      </c>
      <c r="F345" s="144" t="s">
        <v>9</v>
      </c>
      <c r="G345" s="144" t="str">
        <f t="shared" si="27"/>
        <v/>
      </c>
      <c r="H345" s="122">
        <f>$H$44</f>
        <v>0</v>
      </c>
      <c r="I345" s="122">
        <f>$I$44</f>
        <v>0</v>
      </c>
      <c r="J345" s="268">
        <f>$J$44</f>
        <v>0</v>
      </c>
    </row>
    <row r="346" spans="1:10" ht="15.75" customHeight="1">
      <c r="A346" s="89"/>
      <c r="B346" s="72"/>
      <c r="C346" s="145">
        <f>C345</f>
        <v>43622</v>
      </c>
      <c r="D346" s="190" t="str">
        <f>IF(ISNUMBER(SEARCH("GAME",G346)),"18:00","19:00")</f>
        <v>19:00</v>
      </c>
      <c r="E346" s="190">
        <v>0.875</v>
      </c>
      <c r="F346" s="146" t="s">
        <v>9</v>
      </c>
      <c r="G346" s="146" t="str">
        <f t="shared" si="27"/>
        <v>BOOKED</v>
      </c>
      <c r="H346" s="124" t="str">
        <f>$H$45</f>
        <v>Barrhead Orioles - 15U Bantam AA</v>
      </c>
      <c r="I346" s="124" t="str">
        <f>$I$45</f>
        <v>Practice</v>
      </c>
      <c r="J346" s="269" t="str">
        <f>$J$45</f>
        <v>Terry Rentz</v>
      </c>
    </row>
    <row r="347" spans="1:10" ht="15.75" customHeight="1">
      <c r="A347" s="89"/>
      <c r="B347" s="72"/>
      <c r="C347" s="147">
        <f t="shared" ref="C347:C358" si="29">C346</f>
        <v>43622</v>
      </c>
      <c r="D347" s="191" t="str">
        <f>IF(ISNUMBER(SEARCH("GAME",G347)),"18:00","17:00")</f>
        <v>17:00</v>
      </c>
      <c r="E347" s="191" t="str">
        <f>IF(ISNUMBER(SEARCH("GAME",G347)),"21:00","19:00")</f>
        <v>19:00</v>
      </c>
      <c r="F347" s="148" t="s">
        <v>13</v>
      </c>
      <c r="G347" s="148" t="str">
        <f t="shared" si="27"/>
        <v/>
      </c>
      <c r="H347" s="126">
        <f>$H$46</f>
        <v>0</v>
      </c>
      <c r="I347" s="126">
        <f>$I$46</f>
        <v>0</v>
      </c>
      <c r="J347" s="270">
        <f>$J$46</f>
        <v>0</v>
      </c>
    </row>
    <row r="348" spans="1:10" ht="15.75" customHeight="1">
      <c r="A348" s="91"/>
      <c r="B348" s="81" t="s">
        <v>32</v>
      </c>
      <c r="C348" s="147">
        <f t="shared" si="29"/>
        <v>43622</v>
      </c>
      <c r="D348" s="191" t="str">
        <f>IF(ISNUMBER(SEARCH("GAME",G348)),"18:00","19:00")</f>
        <v>19:00</v>
      </c>
      <c r="E348" s="191">
        <v>0.875</v>
      </c>
      <c r="F348" s="148" t="s">
        <v>13</v>
      </c>
      <c r="G348" s="148" t="str">
        <f t="shared" si="27"/>
        <v>BOOKED</v>
      </c>
      <c r="H348" s="148" t="str">
        <f>$H$47</f>
        <v>Barrhead Orioles - 13U Pee Wee AA</v>
      </c>
      <c r="I348" s="148" t="str">
        <f>$I$47</f>
        <v>Practice</v>
      </c>
      <c r="J348" s="270" t="str">
        <f>$J$47</f>
        <v>Jason Kramm</v>
      </c>
    </row>
    <row r="349" spans="1:10" ht="15.75" customHeight="1">
      <c r="A349" s="91"/>
      <c r="B349" s="81" t="s">
        <v>41</v>
      </c>
      <c r="C349" s="145">
        <f t="shared" si="29"/>
        <v>43622</v>
      </c>
      <c r="D349" s="190" t="str">
        <f>IF(ISNUMBER(SEARCH("GAME",G349)),"18:00","17:00")</f>
        <v>17:00</v>
      </c>
      <c r="E349" s="190" t="str">
        <f>IF(ISNUMBER(SEARCH("GAME",G349)),"21:00","19:00")</f>
        <v>19:00</v>
      </c>
      <c r="F349" s="146" t="s">
        <v>17</v>
      </c>
      <c r="G349" s="146" t="str">
        <f t="shared" si="27"/>
        <v/>
      </c>
      <c r="H349" s="124">
        <f>$H$48</f>
        <v>0</v>
      </c>
      <c r="I349" s="146">
        <f>$I$48</f>
        <v>0</v>
      </c>
      <c r="J349" s="269">
        <f>$J$48</f>
        <v>0</v>
      </c>
    </row>
    <row r="350" spans="1:10" ht="15.75" customHeight="1">
      <c r="A350" s="91"/>
      <c r="B350" s="81" t="s">
        <v>33</v>
      </c>
      <c r="C350" s="145">
        <f t="shared" si="29"/>
        <v>43622</v>
      </c>
      <c r="D350" s="190" t="str">
        <f>IF(ISNUMBER(SEARCH("GAME",G350)),"18:00","19:00")</f>
        <v>19:00</v>
      </c>
      <c r="E350" s="190">
        <v>0.875</v>
      </c>
      <c r="F350" s="146" t="s">
        <v>17</v>
      </c>
      <c r="G350" s="146" t="str">
        <f t="shared" si="27"/>
        <v>BOOKED</v>
      </c>
      <c r="H350" s="146" t="str">
        <f>$H$49</f>
        <v>Barrhead Royals - U19 Midget 1</v>
      </c>
      <c r="I350" s="146" t="str">
        <f>$I$49</f>
        <v>Practice</v>
      </c>
      <c r="J350" s="269" t="str">
        <f>$J$49</f>
        <v>Joel Politeski/Al Lyslo</v>
      </c>
    </row>
    <row r="351" spans="1:10" ht="15.75" customHeight="1">
      <c r="A351" s="91">
        <v>5</v>
      </c>
      <c r="B351" s="81" t="s">
        <v>42</v>
      </c>
      <c r="C351" s="147">
        <f t="shared" si="29"/>
        <v>43622</v>
      </c>
      <c r="D351" s="191" t="str">
        <f>IF(ISNUMBER(SEARCH("GAME",G351)),"18:00","17:00")</f>
        <v>18:00</v>
      </c>
      <c r="E351" s="191" t="str">
        <f>IF(ISNUMBER(SEARCH("GAME",G351)),"21:00","19:00")</f>
        <v>21:00</v>
      </c>
      <c r="F351" s="126" t="s">
        <v>23</v>
      </c>
      <c r="G351" s="126" t="s">
        <v>86</v>
      </c>
      <c r="H351" s="148" t="s">
        <v>93</v>
      </c>
      <c r="I351" s="148" t="s">
        <v>84</v>
      </c>
      <c r="J351" s="270" t="str">
        <f>$J$25</f>
        <v>Jeremy Ochremchuk</v>
      </c>
    </row>
    <row r="352" spans="1:10" ht="15.75" customHeight="1">
      <c r="A352" s="91"/>
      <c r="B352" s="81" t="s">
        <v>36</v>
      </c>
      <c r="C352" s="147">
        <f t="shared" si="29"/>
        <v>43622</v>
      </c>
      <c r="D352" s="191">
        <v>0.75</v>
      </c>
      <c r="E352" s="191">
        <v>0.875</v>
      </c>
      <c r="F352" s="126" t="s">
        <v>23</v>
      </c>
      <c r="G352" s="126" t="s">
        <v>86</v>
      </c>
      <c r="H352" s="148" t="s">
        <v>69</v>
      </c>
      <c r="I352" s="126" t="s">
        <v>70</v>
      </c>
      <c r="J352" s="270" t="str">
        <f>$J$51</f>
        <v>Fred Rau</v>
      </c>
    </row>
    <row r="353" spans="1:10" ht="15.75" customHeight="1">
      <c r="A353" s="91"/>
      <c r="B353" s="81" t="s">
        <v>19</v>
      </c>
      <c r="C353" s="145">
        <f t="shared" si="29"/>
        <v>43622</v>
      </c>
      <c r="D353" s="190" t="str">
        <f>IF(ISNUMBER(SEARCH("GAME",G353)),"18:00","17:00")</f>
        <v>18:00</v>
      </c>
      <c r="E353" s="190" t="str">
        <f>IF(ISNUMBER(SEARCH("GAME",G353)),"21:00","19:00")</f>
        <v>21:00</v>
      </c>
      <c r="F353" s="124" t="s">
        <v>27</v>
      </c>
      <c r="G353" s="124" t="s">
        <v>86</v>
      </c>
      <c r="H353" s="124" t="str">
        <f>$H$52</f>
        <v>Barrhead Royals – U10 Mites 1</v>
      </c>
      <c r="I353" s="146" t="s">
        <v>79</v>
      </c>
      <c r="J353" s="269" t="str">
        <f>$J$52</f>
        <v>Joel/Keri Messmer</v>
      </c>
    </row>
    <row r="354" spans="1:10" ht="15.75" customHeight="1">
      <c r="A354" s="91"/>
      <c r="B354" s="81" t="s">
        <v>22</v>
      </c>
      <c r="C354" s="145">
        <f t="shared" si="29"/>
        <v>43622</v>
      </c>
      <c r="D354" s="190" t="str">
        <f>IF(ISNUMBER(SEARCH("GAME",G354)),"18:00","19:00")</f>
        <v>18:00</v>
      </c>
      <c r="E354" s="190">
        <v>0.875</v>
      </c>
      <c r="F354" s="124" t="s">
        <v>27</v>
      </c>
      <c r="G354" s="124" t="s">
        <v>86</v>
      </c>
      <c r="H354" s="124" t="s">
        <v>85</v>
      </c>
      <c r="I354" s="146" t="s">
        <v>94</v>
      </c>
      <c r="J354" s="269" t="str">
        <f>$J$50</f>
        <v>Janelle Schlitter</v>
      </c>
    </row>
    <row r="355" spans="1:10" ht="15.75" customHeight="1">
      <c r="A355" s="91"/>
      <c r="B355" s="81" t="s">
        <v>26</v>
      </c>
      <c r="C355" s="147">
        <f t="shared" si="29"/>
        <v>43622</v>
      </c>
      <c r="D355" s="191" t="str">
        <f>IF(ISNUMBER(SEARCH("GAME",G355)),"18:00","17:00")</f>
        <v>18:00</v>
      </c>
      <c r="E355" s="191" t="str">
        <f>IF(ISNUMBER(SEARCH("GAME",G355)),"21:00","19:00")</f>
        <v>21:00</v>
      </c>
      <c r="F355" s="126" t="s">
        <v>30</v>
      </c>
      <c r="G355" s="126" t="s">
        <v>86</v>
      </c>
      <c r="H355" s="126">
        <f>$H$54</f>
        <v>0</v>
      </c>
      <c r="I355" s="148">
        <f>$I$54</f>
        <v>0</v>
      </c>
      <c r="J355" s="270">
        <f>$J$54</f>
        <v>0</v>
      </c>
    </row>
    <row r="356" spans="1:10" ht="15.75" customHeight="1">
      <c r="A356" s="89"/>
      <c r="B356" s="72"/>
      <c r="C356" s="147">
        <f t="shared" si="29"/>
        <v>43622</v>
      </c>
      <c r="D356" s="191" t="str">
        <f>IF(ISNUMBER(SEARCH("GAME",G356)),"18:00","19:00")</f>
        <v>18:00</v>
      </c>
      <c r="E356" s="191">
        <v>0.875</v>
      </c>
      <c r="F356" s="126" t="s">
        <v>30</v>
      </c>
      <c r="G356" s="126" t="s">
        <v>86</v>
      </c>
      <c r="H356" s="126" t="s">
        <v>106</v>
      </c>
      <c r="I356" s="148" t="s">
        <v>109</v>
      </c>
      <c r="J356" s="270" t="str">
        <f>$J$55</f>
        <v>Raya Lindquist</v>
      </c>
    </row>
    <row r="357" spans="1:10" ht="15.75" customHeight="1">
      <c r="A357" s="89"/>
      <c r="B357" s="72"/>
      <c r="C357" s="145">
        <f t="shared" si="29"/>
        <v>43622</v>
      </c>
      <c r="D357" s="190" t="str">
        <f>IF(ISNUMBER(SEARCH("GAME",G357)),"18:00","17:00")</f>
        <v>18:00</v>
      </c>
      <c r="E357" s="190" t="str">
        <f>IF(ISNUMBER(SEARCH("GAME",G357)),"21:00","19:00")</f>
        <v>21:00</v>
      </c>
      <c r="F357" s="124" t="s">
        <v>31</v>
      </c>
      <c r="G357" s="124" t="s">
        <v>86</v>
      </c>
      <c r="H357" s="124">
        <f>$H$56</f>
        <v>0</v>
      </c>
      <c r="I357" s="146">
        <f>$I$56</f>
        <v>0</v>
      </c>
      <c r="J357" s="269">
        <f>$J$56</f>
        <v>0</v>
      </c>
    </row>
    <row r="358" spans="1:10" ht="15.75" customHeight="1" thickBot="1">
      <c r="A358" s="89"/>
      <c r="B358" s="83"/>
      <c r="C358" s="149">
        <f t="shared" si="29"/>
        <v>43622</v>
      </c>
      <c r="D358" s="192">
        <v>0.75</v>
      </c>
      <c r="E358" s="192">
        <v>0.875</v>
      </c>
      <c r="F358" s="127" t="s">
        <v>31</v>
      </c>
      <c r="G358" s="127" t="s">
        <v>86</v>
      </c>
      <c r="H358" s="127" t="s">
        <v>112</v>
      </c>
      <c r="I358" s="150" t="s">
        <v>111</v>
      </c>
      <c r="J358" s="272" t="str">
        <f>$J$57</f>
        <v>Raya Lindquist</v>
      </c>
    </row>
    <row r="359" spans="1:10" ht="15.75" customHeight="1" thickBot="1">
      <c r="A359" s="167"/>
      <c r="B359" s="168"/>
      <c r="C359" s="169"/>
      <c r="D359" s="193"/>
      <c r="E359" s="193"/>
      <c r="F359" s="171"/>
      <c r="G359" s="171"/>
      <c r="H359" s="171"/>
      <c r="I359" s="172"/>
      <c r="J359" s="261"/>
    </row>
    <row r="360" spans="1:10" ht="15.75" customHeight="1" thickBot="1">
      <c r="A360" s="167"/>
      <c r="B360" s="168"/>
      <c r="C360" s="169">
        <v>43624</v>
      </c>
      <c r="D360" s="193"/>
      <c r="E360" s="193"/>
      <c r="F360" s="171" t="s">
        <v>47</v>
      </c>
      <c r="G360" s="171" t="s">
        <v>86</v>
      </c>
      <c r="H360" s="171" t="s">
        <v>95</v>
      </c>
      <c r="I360" s="172" t="s">
        <v>89</v>
      </c>
      <c r="J360" s="261"/>
    </row>
    <row r="361" spans="1:10" ht="15.75" customHeight="1" thickBot="1">
      <c r="A361" s="167"/>
      <c r="B361" s="168"/>
      <c r="C361" s="169">
        <v>43624</v>
      </c>
      <c r="D361" s="193"/>
      <c r="E361" s="193"/>
      <c r="F361" s="171" t="s">
        <v>47</v>
      </c>
      <c r="G361" s="171" t="s">
        <v>86</v>
      </c>
      <c r="H361" s="171" t="s">
        <v>96</v>
      </c>
      <c r="I361" s="172" t="s">
        <v>89</v>
      </c>
      <c r="J361" s="261"/>
    </row>
    <row r="362" spans="1:10" ht="15.75" customHeight="1" thickBot="1">
      <c r="A362" s="167"/>
      <c r="B362" s="168"/>
      <c r="C362" s="169"/>
      <c r="D362" s="193"/>
      <c r="E362" s="193"/>
      <c r="F362" s="171"/>
      <c r="G362" s="171"/>
      <c r="H362" s="171"/>
      <c r="I362" s="172"/>
      <c r="J362" s="261"/>
    </row>
    <row r="363" spans="1:10" ht="15.75" customHeight="1">
      <c r="A363" s="89"/>
      <c r="B363" s="5"/>
      <c r="C363" s="151">
        <f>C358+4</f>
        <v>43626</v>
      </c>
      <c r="D363" s="194" t="str">
        <f>IF(ISNUMBER(SEARCH("GAME",G363)),"18:00","17:00")</f>
        <v>17:00</v>
      </c>
      <c r="E363" s="194" t="str">
        <f>IF(ISNUMBER(SEARCH("GAME",G363)),"21:00","19:00")</f>
        <v>19:00</v>
      </c>
      <c r="F363" s="152" t="s">
        <v>9</v>
      </c>
      <c r="G363" s="152" t="str">
        <f t="shared" si="27"/>
        <v/>
      </c>
      <c r="H363" s="129">
        <f>$H$2</f>
        <v>0</v>
      </c>
      <c r="I363" s="152">
        <f>$I$2</f>
        <v>0</v>
      </c>
      <c r="J363" s="273">
        <f>$J$2</f>
        <v>0</v>
      </c>
    </row>
    <row r="364" spans="1:10" ht="15.75" customHeight="1">
      <c r="A364" s="89"/>
      <c r="B364" s="9"/>
      <c r="C364" s="153">
        <f>C363</f>
        <v>43626</v>
      </c>
      <c r="D364" s="195" t="str">
        <f>IF(ISNUMBER(SEARCH("GAME",G364)),"18:00","19:00")</f>
        <v>19:00</v>
      </c>
      <c r="E364" s="195">
        <v>0.875</v>
      </c>
      <c r="F364" s="154" t="s">
        <v>9</v>
      </c>
      <c r="G364" s="154" t="str">
        <f t="shared" si="27"/>
        <v>BOOKED</v>
      </c>
      <c r="H364" s="154" t="str">
        <f>$H$3</f>
        <v>Barrhead Orioles – Midget AA</v>
      </c>
      <c r="I364" s="154" t="str">
        <f>$I$3</f>
        <v>Practice</v>
      </c>
      <c r="J364" s="274" t="str">
        <f>$J$3</f>
        <v>Rod Callihoo</v>
      </c>
    </row>
    <row r="365" spans="1:10" ht="15.75" customHeight="1">
      <c r="A365" s="91"/>
      <c r="B365" s="15" t="s">
        <v>12</v>
      </c>
      <c r="C365" s="155">
        <f t="shared" ref="C365:C376" si="30">C364</f>
        <v>43626</v>
      </c>
      <c r="D365" s="196" t="str">
        <f>IF(ISNUMBER(SEARCH("GAME",G365)),"18:00","17:00")</f>
        <v>17:00</v>
      </c>
      <c r="E365" s="196" t="str">
        <f>IF(ISNUMBER(SEARCH("GAME",G365)),"21:00","19:00")</f>
        <v>19:00</v>
      </c>
      <c r="F365" s="156" t="s">
        <v>13</v>
      </c>
      <c r="G365" s="156"/>
      <c r="H365" s="131">
        <f>$H$4</f>
        <v>0</v>
      </c>
      <c r="I365" s="156">
        <f>$I$4</f>
        <v>0</v>
      </c>
      <c r="J365" s="275">
        <f>$J$4</f>
        <v>0</v>
      </c>
    </row>
    <row r="366" spans="1:10" ht="15.75" customHeight="1">
      <c r="A366" s="91"/>
      <c r="B366" s="15" t="s">
        <v>14</v>
      </c>
      <c r="C366" s="155">
        <f t="shared" si="30"/>
        <v>43626</v>
      </c>
      <c r="D366" s="196" t="str">
        <f>IF(ISNUMBER(SEARCH("GAME",G366)),"18:00","19:00")</f>
        <v>19:00</v>
      </c>
      <c r="E366" s="196">
        <v>0.875</v>
      </c>
      <c r="F366" s="156" t="s">
        <v>13</v>
      </c>
      <c r="G366" s="156"/>
      <c r="H366" s="156" t="s">
        <v>46</v>
      </c>
      <c r="I366" s="156" t="s">
        <v>89</v>
      </c>
      <c r="J366" s="275" t="str">
        <f>$J$5</f>
        <v>Steve Kaplan</v>
      </c>
    </row>
    <row r="367" spans="1:10" ht="15.75" customHeight="1">
      <c r="A367" s="91"/>
      <c r="B367" s="15" t="s">
        <v>16</v>
      </c>
      <c r="C367" s="153">
        <f t="shared" si="30"/>
        <v>43626</v>
      </c>
      <c r="D367" s="195" t="str">
        <f>IF(ISNUMBER(SEARCH("GAME",G367)),"18:00","17:00")</f>
        <v>17:00</v>
      </c>
      <c r="E367" s="195" t="str">
        <f>IF(ISNUMBER(SEARCH("GAME",G367)),"21:00","19:00")</f>
        <v>19:00</v>
      </c>
      <c r="F367" s="154" t="s">
        <v>17</v>
      </c>
      <c r="G367" s="154" t="str">
        <f t="shared" si="27"/>
        <v>BOOKED</v>
      </c>
      <c r="H367" s="130" t="str">
        <f>$H$6</f>
        <v>Barrhead Orioles – Mosquito 2</v>
      </c>
      <c r="I367" s="154" t="str">
        <f>$I$6</f>
        <v>Practice</v>
      </c>
      <c r="J367" s="274" t="str">
        <f>$J$6</f>
        <v>Jennifer Wood</v>
      </c>
    </row>
    <row r="368" spans="1:10" ht="15.75" customHeight="1">
      <c r="A368" s="91"/>
      <c r="B368" s="15" t="s">
        <v>19</v>
      </c>
      <c r="C368" s="153">
        <f t="shared" si="30"/>
        <v>43626</v>
      </c>
      <c r="D368" s="195" t="str">
        <f>IF(ISNUMBER(SEARCH("GAME",G368)),"18:00","19:00")</f>
        <v>19:00</v>
      </c>
      <c r="E368" s="195">
        <v>0.875</v>
      </c>
      <c r="F368" s="130" t="s">
        <v>17</v>
      </c>
      <c r="G368" s="130" t="str">
        <f t="shared" si="27"/>
        <v>BOOKED</v>
      </c>
      <c r="H368" s="154" t="str">
        <f>$H$7</f>
        <v>Barrhead Orioles – Mosquito 1</v>
      </c>
      <c r="I368" s="154" t="str">
        <f>$I$7</f>
        <v>Practice</v>
      </c>
      <c r="J368" s="274" t="str">
        <f>$J$7</f>
        <v>Vince Wiese</v>
      </c>
    </row>
    <row r="369" spans="1:10" ht="15.75" customHeight="1">
      <c r="A369" s="91">
        <v>6</v>
      </c>
      <c r="B369" s="15" t="s">
        <v>22</v>
      </c>
      <c r="C369" s="155">
        <f t="shared" si="30"/>
        <v>43626</v>
      </c>
      <c r="D369" s="196">
        <v>0.75</v>
      </c>
      <c r="E369" s="196">
        <v>0.875</v>
      </c>
      <c r="F369" s="156" t="s">
        <v>23</v>
      </c>
      <c r="G369" s="156" t="str">
        <f t="shared" si="27"/>
        <v>BOOKED</v>
      </c>
      <c r="H369" s="131" t="str">
        <f>$H$8</f>
        <v>Barrhead Orioles – Sr. Rookie 2</v>
      </c>
      <c r="I369" s="156" t="str">
        <f>$I$8</f>
        <v>Practice</v>
      </c>
      <c r="J369" s="275" t="str">
        <f>$J$8</f>
        <v>Janelle Schlitter</v>
      </c>
    </row>
    <row r="370" spans="1:10" ht="15.75" customHeight="1">
      <c r="A370" s="91"/>
      <c r="B370" s="15" t="s">
        <v>26</v>
      </c>
      <c r="C370" s="155">
        <f t="shared" si="30"/>
        <v>43626</v>
      </c>
      <c r="D370" s="196" t="str">
        <f>IF(ISNUMBER(SEARCH("GAME",G370)),"18:00","19:00")</f>
        <v>19:00</v>
      </c>
      <c r="E370" s="196">
        <v>0.875</v>
      </c>
      <c r="F370" s="131" t="s">
        <v>23</v>
      </c>
      <c r="G370" s="131" t="str">
        <f t="shared" si="27"/>
        <v>BOOKED</v>
      </c>
      <c r="H370" s="131" t="str">
        <f>$H$9</f>
        <v>Barrhead Orioles - Sr. Rookie 1</v>
      </c>
      <c r="I370" s="156" t="str">
        <f>$I$9</f>
        <v>Practice</v>
      </c>
      <c r="J370" s="275" t="str">
        <f>$J$9</f>
        <v>Kim Luciuk</v>
      </c>
    </row>
    <row r="371" spans="1:10" ht="15.75" customHeight="1">
      <c r="A371" s="89"/>
      <c r="B371" s="9"/>
      <c r="C371" s="153">
        <f t="shared" si="30"/>
        <v>43626</v>
      </c>
      <c r="D371" s="195" t="str">
        <f>IF(ISNUMBER(SEARCH("GAME",G371)),"18:00","17:00")</f>
        <v>17:00</v>
      </c>
      <c r="E371" s="195" t="str">
        <f>IF(ISNUMBER(SEARCH("GAME",G371)),"21:00","19:00")</f>
        <v>19:00</v>
      </c>
      <c r="F371" s="154" t="s">
        <v>27</v>
      </c>
      <c r="G371" s="154" t="str">
        <f t="shared" si="27"/>
        <v>BOOKED</v>
      </c>
      <c r="H371" s="130" t="str">
        <f>$H$10</f>
        <v>Barrhead Orioles – Jr. Rookie 1</v>
      </c>
      <c r="I371" s="154" t="str">
        <f>$I$10</f>
        <v>Practice</v>
      </c>
      <c r="J371" s="274" t="str">
        <f>$J$10</f>
        <v>Amanda Harding</v>
      </c>
    </row>
    <row r="372" spans="1:10" ht="15.75" customHeight="1">
      <c r="A372" s="89"/>
      <c r="B372" s="9"/>
      <c r="C372" s="153">
        <f t="shared" si="30"/>
        <v>43626</v>
      </c>
      <c r="D372" s="195" t="str">
        <f>IF(ISNUMBER(SEARCH("GAME",G372)),"18:00","19:00")</f>
        <v>19:00</v>
      </c>
      <c r="E372" s="195">
        <v>0.875</v>
      </c>
      <c r="F372" s="154" t="s">
        <v>27</v>
      </c>
      <c r="G372" s="154" t="str">
        <f t="shared" si="27"/>
        <v/>
      </c>
      <c r="H372" s="130">
        <f>$H$11</f>
        <v>0</v>
      </c>
      <c r="I372" s="130">
        <f>$I$11</f>
        <v>0</v>
      </c>
      <c r="J372" s="274">
        <f>$J$11</f>
        <v>0</v>
      </c>
    </row>
    <row r="373" spans="1:10" ht="15.75" customHeight="1">
      <c r="A373" s="89"/>
      <c r="B373" s="9"/>
      <c r="C373" s="155">
        <f t="shared" si="30"/>
        <v>43626</v>
      </c>
      <c r="D373" s="196" t="str">
        <f>IF(ISNUMBER(SEARCH("GAME",G373)),"18:00","17:00")</f>
        <v>17:00</v>
      </c>
      <c r="E373" s="196" t="str">
        <f>IF(ISNUMBER(SEARCH("GAME",G373)),"21:00","19:00")</f>
        <v>19:00</v>
      </c>
      <c r="F373" s="131" t="s">
        <v>30</v>
      </c>
      <c r="G373" s="131" t="str">
        <f t="shared" si="27"/>
        <v/>
      </c>
      <c r="H373" s="131">
        <f>$H$12</f>
        <v>0</v>
      </c>
      <c r="I373" s="131">
        <f>$I$12</f>
        <v>0</v>
      </c>
      <c r="J373" s="275">
        <f>$J$12</f>
        <v>0</v>
      </c>
    </row>
    <row r="374" spans="1:10" ht="15.75" customHeight="1">
      <c r="A374" s="89"/>
      <c r="B374" s="9"/>
      <c r="C374" s="155">
        <f t="shared" si="30"/>
        <v>43626</v>
      </c>
      <c r="D374" s="196" t="str">
        <f>IF(ISNUMBER(SEARCH("GAME",G374)),"18:00","19:00")</f>
        <v>19:00</v>
      </c>
      <c r="E374" s="196">
        <v>0.875</v>
      </c>
      <c r="F374" s="131" t="s">
        <v>30</v>
      </c>
      <c r="G374" s="131" t="str">
        <f t="shared" si="27"/>
        <v/>
      </c>
      <c r="H374" s="131">
        <f>$H$13</f>
        <v>0</v>
      </c>
      <c r="I374" s="131">
        <f>$I$13</f>
        <v>0</v>
      </c>
      <c r="J374" s="275">
        <f>$J$13</f>
        <v>0</v>
      </c>
    </row>
    <row r="375" spans="1:10" ht="15.75" customHeight="1">
      <c r="A375" s="89"/>
      <c r="B375" s="9"/>
      <c r="C375" s="153">
        <f t="shared" si="30"/>
        <v>43626</v>
      </c>
      <c r="D375" s="195" t="str">
        <f>IF(ISNUMBER(SEARCH("GAME",G375)),"18:00","17:00")</f>
        <v>17:00</v>
      </c>
      <c r="E375" s="195" t="str">
        <f>IF(ISNUMBER(SEARCH("GAME",G375)),"21:00","19:00")</f>
        <v>19:00</v>
      </c>
      <c r="F375" s="130" t="s">
        <v>31</v>
      </c>
      <c r="G375" s="130" t="str">
        <f t="shared" si="27"/>
        <v/>
      </c>
      <c r="H375" s="130">
        <f>$H$14</f>
        <v>0</v>
      </c>
      <c r="I375" s="130">
        <f>$I$14</f>
        <v>0</v>
      </c>
      <c r="J375" s="274">
        <f>$J$14</f>
        <v>0</v>
      </c>
    </row>
    <row r="376" spans="1:10" ht="15.75" customHeight="1" thickBot="1">
      <c r="A376" s="89"/>
      <c r="B376" s="20"/>
      <c r="C376" s="157">
        <f t="shared" si="30"/>
        <v>43626</v>
      </c>
      <c r="D376" s="197" t="str">
        <f>IF(ISNUMBER(SEARCH("GAME",G376)),"18:00","19:00")</f>
        <v>19:00</v>
      </c>
      <c r="E376" s="197">
        <v>0.875</v>
      </c>
      <c r="F376" s="132" t="s">
        <v>31</v>
      </c>
      <c r="G376" s="132" t="str">
        <f t="shared" si="27"/>
        <v/>
      </c>
      <c r="H376" s="132">
        <f>$H$15</f>
        <v>0</v>
      </c>
      <c r="I376" s="132">
        <f>$I$15</f>
        <v>0</v>
      </c>
      <c r="J376" s="276">
        <f>$J$15</f>
        <v>0</v>
      </c>
    </row>
    <row r="377" spans="1:10" ht="15.75" customHeight="1">
      <c r="A377" s="89"/>
      <c r="B377" s="24"/>
      <c r="C377" s="158">
        <f>C363+1</f>
        <v>43627</v>
      </c>
      <c r="D377" s="198" t="str">
        <f>IF(ISNUMBER(SEARCH("GAME",G377)),"18:00","17:00")</f>
        <v>17:00</v>
      </c>
      <c r="E377" s="198" t="str">
        <f>IF(ISNUMBER(SEARCH("GAME",G377)),"21:00","19:00")</f>
        <v>19:00</v>
      </c>
      <c r="F377" s="159" t="s">
        <v>9</v>
      </c>
      <c r="G377" s="159" t="str">
        <f t="shared" si="27"/>
        <v/>
      </c>
      <c r="H377" s="133">
        <f>$H$16</f>
        <v>0</v>
      </c>
      <c r="I377" s="133">
        <f>$I$16</f>
        <v>0</v>
      </c>
      <c r="J377" s="277">
        <f>$J$16</f>
        <v>0</v>
      </c>
    </row>
    <row r="378" spans="1:10" ht="15.75" customHeight="1">
      <c r="A378" s="89"/>
      <c r="B378" s="29"/>
      <c r="C378" s="160">
        <f>C377</f>
        <v>43627</v>
      </c>
      <c r="D378" s="199" t="str">
        <f>IF(ISNUMBER(SEARCH("GAME",G378)),"18:00","19:00")</f>
        <v>19:00</v>
      </c>
      <c r="E378" s="199">
        <v>0.875</v>
      </c>
      <c r="F378" s="161" t="s">
        <v>9</v>
      </c>
      <c r="G378" s="161" t="str">
        <f t="shared" si="27"/>
        <v>BOOKED</v>
      </c>
      <c r="H378" s="134" t="str">
        <f>$H$17</f>
        <v>Barrhead Orioles - 15U Bantam AA</v>
      </c>
      <c r="I378" s="134" t="str">
        <f>$I$17</f>
        <v>Practice</v>
      </c>
      <c r="J378" s="278" t="str">
        <f>$J$17</f>
        <v>Terry Rentz</v>
      </c>
    </row>
    <row r="379" spans="1:10" ht="15.75" customHeight="1">
      <c r="A379" s="89"/>
      <c r="B379" s="29"/>
      <c r="C379" s="162">
        <f t="shared" ref="C379:C390" si="31">C378</f>
        <v>43627</v>
      </c>
      <c r="D379" s="200" t="str">
        <f>IF(ISNUMBER(SEARCH("GAME",G379)),"18:00","17:00")</f>
        <v>17:00</v>
      </c>
      <c r="E379" s="200" t="str">
        <f>IF(ISNUMBER(SEARCH("GAME",G379)),"21:00","19:00")</f>
        <v>19:00</v>
      </c>
      <c r="F379" s="104" t="s">
        <v>13</v>
      </c>
      <c r="G379" s="104" t="str">
        <f t="shared" si="27"/>
        <v>BOOKED</v>
      </c>
      <c r="H379" s="136" t="str">
        <f>$H$18</f>
        <v>Barrhead Orioles - 11U Mosquito AA</v>
      </c>
      <c r="I379" s="104" t="str">
        <f>$I$18</f>
        <v>Practice</v>
      </c>
      <c r="J379" s="246" t="str">
        <f>$J$18</f>
        <v>Jessica Luciuk</v>
      </c>
    </row>
    <row r="380" spans="1:10" ht="15.75" customHeight="1">
      <c r="A380" s="91"/>
      <c r="B380" s="38" t="s">
        <v>32</v>
      </c>
      <c r="C380" s="162">
        <f t="shared" si="31"/>
        <v>43627</v>
      </c>
      <c r="D380" s="200" t="str">
        <f>IF(ISNUMBER(SEARCH("GAME",G380)),"18:00","19:00")</f>
        <v>19:00</v>
      </c>
      <c r="E380" s="200">
        <v>0.875</v>
      </c>
      <c r="F380" s="104" t="s">
        <v>13</v>
      </c>
      <c r="G380" s="104" t="str">
        <f t="shared" si="27"/>
        <v>BOOKED</v>
      </c>
      <c r="H380" s="136" t="str">
        <f>$H$19</f>
        <v>Barrhead Orioles - 13U Pee Wee AA</v>
      </c>
      <c r="I380" s="136" t="str">
        <f>$I$19</f>
        <v>Practice</v>
      </c>
      <c r="J380" s="279" t="str">
        <f>$J$19</f>
        <v>Jason Kramm</v>
      </c>
    </row>
    <row r="381" spans="1:10" ht="15.75" customHeight="1">
      <c r="A381" s="91"/>
      <c r="B381" s="38" t="s">
        <v>33</v>
      </c>
      <c r="C381" s="160">
        <f t="shared" si="31"/>
        <v>43627</v>
      </c>
      <c r="D381" s="199" t="str">
        <f>IF(ISNUMBER(SEARCH("GAME",G381)),"18:00","17:00")</f>
        <v>17:00</v>
      </c>
      <c r="E381" s="199" t="str">
        <f>IF(ISNUMBER(SEARCH("GAME",G381)),"21:00","19:00")</f>
        <v>19:00</v>
      </c>
      <c r="F381" s="161" t="s">
        <v>17</v>
      </c>
      <c r="G381" s="161" t="str">
        <f t="shared" si="27"/>
        <v/>
      </c>
      <c r="H381" s="134">
        <f>$H$20</f>
        <v>0</v>
      </c>
      <c r="I381" s="161">
        <f>$I$20</f>
        <v>0</v>
      </c>
      <c r="J381" s="278">
        <f>$J$20</f>
        <v>0</v>
      </c>
    </row>
    <row r="382" spans="1:10" ht="15.75" customHeight="1">
      <c r="A382" s="91"/>
      <c r="B382" s="38" t="s">
        <v>34</v>
      </c>
      <c r="C382" s="160">
        <f t="shared" si="31"/>
        <v>43627</v>
      </c>
      <c r="D382" s="199" t="str">
        <f>IF(ISNUMBER(SEARCH("GAME",G382)),"18:00","19:00")</f>
        <v>19:00</v>
      </c>
      <c r="E382" s="199">
        <v>0.875</v>
      </c>
      <c r="F382" s="161" t="s">
        <v>17</v>
      </c>
      <c r="G382" s="161" t="str">
        <f t="shared" si="27"/>
        <v>BOOKED</v>
      </c>
      <c r="H382" s="161" t="str">
        <f>$H$21</f>
        <v>Barrhead Royals - U19 Midget 1</v>
      </c>
      <c r="I382" s="161" t="str">
        <f>$I$21</f>
        <v>Practice</v>
      </c>
      <c r="J382" s="278" t="str">
        <f>$J$21</f>
        <v>Joel Politeski/Al Lyslo</v>
      </c>
    </row>
    <row r="383" spans="1:10" ht="15.75" customHeight="1">
      <c r="A383" s="91"/>
      <c r="B383" s="38" t="s">
        <v>36</v>
      </c>
      <c r="C383" s="162">
        <f t="shared" si="31"/>
        <v>43627</v>
      </c>
      <c r="D383" s="200" t="str">
        <f>IF(ISNUMBER(SEARCH("GAME",G383)),"18:00","17:00")</f>
        <v>17:00</v>
      </c>
      <c r="E383" s="200" t="str">
        <f>IF(ISNUMBER(SEARCH("GAME",G383)),"21:00","19:00")</f>
        <v>19:00</v>
      </c>
      <c r="F383" s="136" t="s">
        <v>23</v>
      </c>
      <c r="G383" s="136" t="str">
        <f t="shared" si="27"/>
        <v>BOOKED</v>
      </c>
      <c r="H383" s="104" t="str">
        <f>$H$22</f>
        <v>Barrhead Royals – U12 Squirts 1</v>
      </c>
      <c r="I383" s="104" t="str">
        <f>$I$22</f>
        <v>Practice</v>
      </c>
      <c r="J383" s="279" t="str">
        <f>$J$22</f>
        <v>Janelle Schlitter</v>
      </c>
    </row>
    <row r="384" spans="1:10" ht="15.75" customHeight="1">
      <c r="A384" s="91">
        <v>6</v>
      </c>
      <c r="B384" s="38" t="s">
        <v>19</v>
      </c>
      <c r="C384" s="162">
        <f t="shared" si="31"/>
        <v>43627</v>
      </c>
      <c r="D384" s="200" t="str">
        <f>IF(ISNUMBER(SEARCH("GAME",G384)),"18:00","19:00")</f>
        <v>19:00</v>
      </c>
      <c r="E384" s="200">
        <v>0.875</v>
      </c>
      <c r="F384" s="136" t="s">
        <v>23</v>
      </c>
      <c r="G384" s="136" t="str">
        <f t="shared" si="27"/>
        <v>BOOKED</v>
      </c>
      <c r="H384" s="104" t="str">
        <f>$H$23</f>
        <v>Barrhead Royals – U14 PeeWee 1</v>
      </c>
      <c r="I384" s="136" t="str">
        <f>$I$23</f>
        <v>Practice</v>
      </c>
      <c r="J384" s="279" t="str">
        <f>$J$23</f>
        <v>Fred Rau</v>
      </c>
    </row>
    <row r="385" spans="1:10" ht="15.75" customHeight="1">
      <c r="A385" s="91"/>
      <c r="B385" s="38" t="s">
        <v>22</v>
      </c>
      <c r="C385" s="160">
        <f t="shared" si="31"/>
        <v>43627</v>
      </c>
      <c r="D385" s="199" t="str">
        <f>IF(ISNUMBER(SEARCH("GAME",G385)),"18:00","17:00")</f>
        <v>17:00</v>
      </c>
      <c r="E385" s="199" t="str">
        <f>IF(ISNUMBER(SEARCH("GAME",G385)),"21:00","19:00")</f>
        <v>19:00</v>
      </c>
      <c r="F385" s="134" t="s">
        <v>27</v>
      </c>
      <c r="G385" s="134" t="str">
        <f t="shared" si="27"/>
        <v>BOOKED</v>
      </c>
      <c r="H385" s="134" t="str">
        <f>$H$24</f>
        <v>Barrhead Royals – U10 Mites 1</v>
      </c>
      <c r="I385" s="161" t="str">
        <f>$I$24</f>
        <v>Practice</v>
      </c>
      <c r="J385" s="278" t="str">
        <f>$J$24</f>
        <v>Joel/Keri Messmer</v>
      </c>
    </row>
    <row r="386" spans="1:10" ht="15.75" customHeight="1">
      <c r="A386" s="91"/>
      <c r="B386" s="38" t="s">
        <v>26</v>
      </c>
      <c r="C386" s="160">
        <f t="shared" si="31"/>
        <v>43627</v>
      </c>
      <c r="D386" s="199">
        <v>0.75</v>
      </c>
      <c r="E386" s="199">
        <v>0.875</v>
      </c>
      <c r="F386" s="134" t="s">
        <v>27</v>
      </c>
      <c r="G386" s="134" t="str">
        <f t="shared" si="27"/>
        <v>BOOKED</v>
      </c>
      <c r="H386" s="134" t="str">
        <f>$H$25</f>
        <v>Barrhead Royals – U12 Squirts 2</v>
      </c>
      <c r="I386" s="161" t="str">
        <f>$I$25</f>
        <v>Practice</v>
      </c>
      <c r="J386" s="278" t="str">
        <f>$J$25</f>
        <v>Jeremy Ochremchuk</v>
      </c>
    </row>
    <row r="387" spans="1:10" ht="15.75" customHeight="1">
      <c r="A387" s="89"/>
      <c r="B387" s="29"/>
      <c r="C387" s="162">
        <f t="shared" si="31"/>
        <v>43627</v>
      </c>
      <c r="D387" s="200" t="str">
        <f>IF(ISNUMBER(SEARCH("GAME",G387)),"18:00","17:00")</f>
        <v>17:00</v>
      </c>
      <c r="E387" s="200" t="str">
        <f>IF(ISNUMBER(SEARCH("GAME",G387)),"21:00","19:00")</f>
        <v>19:00</v>
      </c>
      <c r="F387" s="136" t="s">
        <v>30</v>
      </c>
      <c r="G387" s="136" t="str">
        <f t="shared" si="27"/>
        <v/>
      </c>
      <c r="H387" s="136">
        <f>$H$26</f>
        <v>0</v>
      </c>
      <c r="I387" s="104">
        <f>$I$26</f>
        <v>0</v>
      </c>
      <c r="J387" s="279">
        <f>$J$26</f>
        <v>0</v>
      </c>
    </row>
    <row r="388" spans="1:10" ht="15.75" customHeight="1">
      <c r="A388" s="89"/>
      <c r="B388" s="29"/>
      <c r="C388" s="162">
        <f t="shared" si="31"/>
        <v>43627</v>
      </c>
      <c r="D388" s="200" t="str">
        <f>IF(ISNUMBER(SEARCH("GAME",G388)),"18:00","19:00")</f>
        <v>19:00</v>
      </c>
      <c r="E388" s="200">
        <v>0.875</v>
      </c>
      <c r="F388" s="136" t="s">
        <v>30</v>
      </c>
      <c r="G388" s="136" t="str">
        <f t="shared" si="27"/>
        <v/>
      </c>
      <c r="H388" s="104">
        <f>$H$27</f>
        <v>0</v>
      </c>
      <c r="I388" s="104">
        <f>$I$27</f>
        <v>0</v>
      </c>
      <c r="J388" s="279">
        <f>$J$27</f>
        <v>0</v>
      </c>
    </row>
    <row r="389" spans="1:10" ht="15.75" customHeight="1">
      <c r="A389" s="89"/>
      <c r="B389" s="29"/>
      <c r="C389" s="160">
        <f t="shared" si="31"/>
        <v>43627</v>
      </c>
      <c r="D389" s="199" t="str">
        <f>IF(ISNUMBER(SEARCH("GAME",G389)),"18:00","17:00")</f>
        <v>17:00</v>
      </c>
      <c r="E389" s="199" t="str">
        <f>IF(ISNUMBER(SEARCH("GAME",G389)),"21:00","19:00")</f>
        <v>19:00</v>
      </c>
      <c r="F389" s="134" t="s">
        <v>31</v>
      </c>
      <c r="G389" s="134" t="str">
        <f t="shared" si="27"/>
        <v/>
      </c>
      <c r="H389" s="134">
        <f>$H$28</f>
        <v>0</v>
      </c>
      <c r="I389" s="161">
        <f>$I$28</f>
        <v>0</v>
      </c>
      <c r="J389" s="278">
        <f>$J$28</f>
        <v>0</v>
      </c>
    </row>
    <row r="390" spans="1:10" ht="15.75" customHeight="1" thickBot="1">
      <c r="A390" s="89"/>
      <c r="B390" s="41"/>
      <c r="C390" s="163">
        <f t="shared" si="31"/>
        <v>43627</v>
      </c>
      <c r="D390" s="201" t="str">
        <f>IF(ISNUMBER(SEARCH("GAME",G390)),"18:00","19:00")</f>
        <v>19:00</v>
      </c>
      <c r="E390" s="201">
        <v>0.875</v>
      </c>
      <c r="F390" s="137" t="s">
        <v>31</v>
      </c>
      <c r="G390" s="137" t="str">
        <f t="shared" si="27"/>
        <v/>
      </c>
      <c r="H390" s="137">
        <f>$H$29</f>
        <v>0</v>
      </c>
      <c r="I390" s="164">
        <f>$I$29</f>
        <v>0</v>
      </c>
      <c r="J390" s="281">
        <f>$J$29</f>
        <v>0</v>
      </c>
    </row>
    <row r="391" spans="1:10" ht="15.75" customHeight="1">
      <c r="A391" s="89"/>
      <c r="B391" s="46"/>
      <c r="C391" s="226">
        <f>C377+1</f>
        <v>43628</v>
      </c>
      <c r="D391" s="227" t="str">
        <f>IF(ISNUMBER(SEARCH("GAME",G391)),"18:00","17:00")</f>
        <v>17:00</v>
      </c>
      <c r="E391" s="227" t="str">
        <f>IF(ISNUMBER(SEARCH("GAME",G391)),"21:00","19:00")</f>
        <v>19:00</v>
      </c>
      <c r="F391" s="228" t="s">
        <v>9</v>
      </c>
      <c r="G391" s="228" t="str">
        <f t="shared" si="27"/>
        <v>BOOKED</v>
      </c>
      <c r="H391" s="229" t="str">
        <f>$H$32</f>
        <v>Barrhead Orioles - 11U Mosquito AA</v>
      </c>
      <c r="I391" s="228" t="str">
        <f>$I$32</f>
        <v>Practice</v>
      </c>
      <c r="J391" s="286" t="str">
        <f>$J$32</f>
        <v>Jessica Luciuk</v>
      </c>
    </row>
    <row r="392" spans="1:10" ht="15.75" customHeight="1">
      <c r="A392" s="94"/>
      <c r="B392" s="52"/>
      <c r="C392" s="140">
        <f>C391</f>
        <v>43628</v>
      </c>
      <c r="D392" s="186" t="str">
        <f>IF(ISNUMBER(SEARCH("GAME",G392)),"18:00","19:00")</f>
        <v>19:00</v>
      </c>
      <c r="E392" s="186">
        <v>0.875</v>
      </c>
      <c r="F392" s="117" t="s">
        <v>9</v>
      </c>
      <c r="G392" s="117" t="str">
        <f t="shared" si="27"/>
        <v>BOOKED</v>
      </c>
      <c r="H392" s="117" t="str">
        <f>$H$31</f>
        <v>Barrhead Orioles – Midget AA</v>
      </c>
      <c r="I392" s="117" t="str">
        <f>$I$31</f>
        <v>Practice</v>
      </c>
      <c r="J392" s="265" t="str">
        <f>$J$31</f>
        <v>Rod Callihoo</v>
      </c>
    </row>
    <row r="393" spans="1:10" ht="15.75" customHeight="1">
      <c r="A393" s="95"/>
      <c r="B393" s="58" t="s">
        <v>40</v>
      </c>
      <c r="C393" s="141">
        <f t="shared" ref="C393:C404" si="32">C392</f>
        <v>43628</v>
      </c>
      <c r="D393" s="187" t="str">
        <f>IF(ISNUMBER(SEARCH("GAME",G393)),"18:00","17:00")</f>
        <v>17:00</v>
      </c>
      <c r="E393" s="187" t="str">
        <f>IF(ISNUMBER(SEARCH("GAME",G393)),"21:00","19:00")</f>
        <v>19:00</v>
      </c>
      <c r="F393" s="119" t="s">
        <v>13</v>
      </c>
      <c r="G393" s="119" t="str">
        <f t="shared" si="27"/>
        <v/>
      </c>
      <c r="H393" s="120"/>
      <c r="I393" s="119"/>
      <c r="J393" s="266"/>
    </row>
    <row r="394" spans="1:10" ht="15.75" customHeight="1">
      <c r="A394" s="95"/>
      <c r="B394" s="58" t="s">
        <v>34</v>
      </c>
      <c r="C394" s="141">
        <f t="shared" si="32"/>
        <v>43628</v>
      </c>
      <c r="D394" s="187" t="str">
        <f>IF(ISNUMBER(SEARCH("GAME",G394)),"18:00","19:00")</f>
        <v>18:00</v>
      </c>
      <c r="E394" s="187">
        <v>0.875</v>
      </c>
      <c r="F394" s="119" t="s">
        <v>13</v>
      </c>
      <c r="G394" s="119" t="s">
        <v>86</v>
      </c>
      <c r="H394" s="119" t="str">
        <f>$H$33</f>
        <v>Barrhead Orioles – PeeWee 1</v>
      </c>
      <c r="I394" s="120" t="s">
        <v>45</v>
      </c>
      <c r="J394" s="266" t="str">
        <f>$J$33</f>
        <v>Steve Kaplan</v>
      </c>
    </row>
    <row r="395" spans="1:10" ht="15.75" customHeight="1">
      <c r="A395" s="95"/>
      <c r="B395" s="58" t="s">
        <v>19</v>
      </c>
      <c r="C395" s="140">
        <f t="shared" si="32"/>
        <v>43628</v>
      </c>
      <c r="D395" s="186" t="str">
        <f>IF(ISNUMBER(SEARCH("GAME",G395)),"18:00","17:00")</f>
        <v>18:00</v>
      </c>
      <c r="E395" s="186" t="str">
        <f>IF(ISNUMBER(SEARCH("GAME",G395)),"21:00","19:00")</f>
        <v>21:00</v>
      </c>
      <c r="F395" s="117" t="s">
        <v>17</v>
      </c>
      <c r="G395" s="117" t="s">
        <v>86</v>
      </c>
      <c r="H395" s="118" t="str">
        <f>$H$34</f>
        <v>Barrhead Orioles – Mosquito 2</v>
      </c>
      <c r="I395" s="117" t="s">
        <v>95</v>
      </c>
      <c r="J395" s="265" t="str">
        <f>$J$34</f>
        <v>Jennifer Wood</v>
      </c>
    </row>
    <row r="396" spans="1:10" ht="15.75" customHeight="1">
      <c r="A396" s="95"/>
      <c r="B396" s="58" t="s">
        <v>16</v>
      </c>
      <c r="C396" s="140">
        <f t="shared" si="32"/>
        <v>43628</v>
      </c>
      <c r="D396" s="186" t="str">
        <f>IF(ISNUMBER(SEARCH("GAME",G396)),"18:00","19:00")</f>
        <v>18:00</v>
      </c>
      <c r="E396" s="186">
        <v>0.875</v>
      </c>
      <c r="F396" s="118" t="s">
        <v>17</v>
      </c>
      <c r="G396" s="118" t="s">
        <v>86</v>
      </c>
      <c r="H396" s="117" t="s">
        <v>43</v>
      </c>
      <c r="I396" s="118" t="s">
        <v>99</v>
      </c>
      <c r="J396" s="265" t="str">
        <f>$J$35</f>
        <v>Vince Wiese</v>
      </c>
    </row>
    <row r="397" spans="1:10" ht="15.75" customHeight="1">
      <c r="A397" s="95">
        <v>6</v>
      </c>
      <c r="B397" s="58" t="s">
        <v>34</v>
      </c>
      <c r="C397" s="141">
        <f t="shared" si="32"/>
        <v>43628</v>
      </c>
      <c r="D397" s="187" t="str">
        <f>IF(ISNUMBER(SEARCH("GAME",G397)),"18:00","17:00")</f>
        <v>18:00</v>
      </c>
      <c r="E397" s="187" t="str">
        <f>IF(ISNUMBER(SEARCH("GAME",G397)),"21:00","19:00")</f>
        <v>21:00</v>
      </c>
      <c r="F397" s="119" t="s">
        <v>23</v>
      </c>
      <c r="G397" s="119" t="s">
        <v>86</v>
      </c>
      <c r="H397" s="120" t="str">
        <f>$H$36</f>
        <v>Barrhead Orioles – Sr. Rookie 2</v>
      </c>
      <c r="I397" s="120" t="s">
        <v>29</v>
      </c>
      <c r="J397" s="266" t="str">
        <f>$J$36</f>
        <v>Janelle Schlitter</v>
      </c>
    </row>
    <row r="398" spans="1:10" ht="15.75" customHeight="1">
      <c r="A398" s="95"/>
      <c r="B398" s="58" t="s">
        <v>36</v>
      </c>
      <c r="C398" s="141">
        <f t="shared" si="32"/>
        <v>43628</v>
      </c>
      <c r="D398" s="187">
        <v>0.75</v>
      </c>
      <c r="E398" s="187">
        <v>0.875</v>
      </c>
      <c r="F398" s="120" t="s">
        <v>23</v>
      </c>
      <c r="G398" s="120" t="s">
        <v>86</v>
      </c>
      <c r="H398" s="120"/>
      <c r="I398" s="120"/>
      <c r="J398" s="266" t="str">
        <f>$J$37</f>
        <v>Kim Luciuk</v>
      </c>
    </row>
    <row r="399" spans="1:10" ht="15.75" customHeight="1">
      <c r="A399" s="95"/>
      <c r="B399" s="58" t="s">
        <v>19</v>
      </c>
      <c r="C399" s="140">
        <f t="shared" si="32"/>
        <v>43628</v>
      </c>
      <c r="D399" s="186">
        <v>0.75</v>
      </c>
      <c r="E399" s="186">
        <v>0.875</v>
      </c>
      <c r="F399" s="117" t="s">
        <v>27</v>
      </c>
      <c r="G399" s="117" t="s">
        <v>86</v>
      </c>
      <c r="H399" s="118" t="str">
        <f>$H$38</f>
        <v>Barrhead Orioles – Jr. Rookie 1</v>
      </c>
      <c r="I399" s="118" t="s">
        <v>46</v>
      </c>
      <c r="J399" s="265" t="str">
        <f>$J$38</f>
        <v>Amanda Harding</v>
      </c>
    </row>
    <row r="400" spans="1:10" ht="15.75" customHeight="1">
      <c r="A400" s="95"/>
      <c r="B400" s="58" t="s">
        <v>22</v>
      </c>
      <c r="C400" s="140">
        <f t="shared" si="32"/>
        <v>43628</v>
      </c>
      <c r="D400" s="186" t="str">
        <f>IF(ISNUMBER(SEARCH("GAME",G400)),"18:00","19:00")</f>
        <v>18:00</v>
      </c>
      <c r="E400" s="186">
        <v>0.875</v>
      </c>
      <c r="F400" s="117" t="s">
        <v>27</v>
      </c>
      <c r="G400" s="117" t="s">
        <v>86</v>
      </c>
      <c r="H400" s="118">
        <f>$H$39</f>
        <v>0</v>
      </c>
      <c r="I400" s="118">
        <f>$I$39</f>
        <v>0</v>
      </c>
      <c r="J400" s="265">
        <f>$J$39</f>
        <v>0</v>
      </c>
    </row>
    <row r="401" spans="1:10" ht="15.75" customHeight="1">
      <c r="A401" s="95"/>
      <c r="B401" s="58" t="s">
        <v>26</v>
      </c>
      <c r="C401" s="141">
        <f t="shared" si="32"/>
        <v>43628</v>
      </c>
      <c r="D401" s="187" t="str">
        <f>IF(ISNUMBER(SEARCH("GAME",G401)),"18:00","17:00")</f>
        <v>17:00</v>
      </c>
      <c r="E401" s="187" t="str">
        <f>IF(ISNUMBER(SEARCH("GAME",G401)),"21:00","19:00")</f>
        <v>19:00</v>
      </c>
      <c r="F401" s="120" t="s">
        <v>30</v>
      </c>
      <c r="G401" s="120" t="str">
        <f t="shared" ref="G401:G461" si="33">IF(ISNUMBER(SEARCH("Barrhead",H401)),"BOOKED","")</f>
        <v/>
      </c>
      <c r="H401" s="120">
        <f>$H$40</f>
        <v>0</v>
      </c>
      <c r="I401" s="120">
        <f>$I$40</f>
        <v>0</v>
      </c>
      <c r="J401" s="266">
        <f>$J$40</f>
        <v>0</v>
      </c>
    </row>
    <row r="402" spans="1:10" ht="15.75" customHeight="1">
      <c r="A402" s="94"/>
      <c r="B402" s="52"/>
      <c r="C402" s="141">
        <f t="shared" si="32"/>
        <v>43628</v>
      </c>
      <c r="D402" s="187" t="str">
        <f>IF(ISNUMBER(SEARCH("GAME",G402)),"18:00","19:00")</f>
        <v>19:00</v>
      </c>
      <c r="E402" s="187">
        <v>0.875</v>
      </c>
      <c r="F402" s="120" t="s">
        <v>30</v>
      </c>
      <c r="G402" s="120" t="str">
        <f t="shared" si="33"/>
        <v/>
      </c>
      <c r="H402" s="120">
        <f>$H$41</f>
        <v>0</v>
      </c>
      <c r="I402" s="120">
        <f>$I$41</f>
        <v>0</v>
      </c>
      <c r="J402" s="266">
        <f>$J$41</f>
        <v>0</v>
      </c>
    </row>
    <row r="403" spans="1:10" ht="15.75" customHeight="1">
      <c r="A403" s="94"/>
      <c r="B403" s="52"/>
      <c r="C403" s="140">
        <f t="shared" si="32"/>
        <v>43628</v>
      </c>
      <c r="D403" s="186" t="str">
        <f>IF(ISNUMBER(SEARCH("GAME",G403)),"18:00","17:00")</f>
        <v>17:00</v>
      </c>
      <c r="E403" s="186" t="str">
        <f>IF(ISNUMBER(SEARCH("GAME",G403)),"21:00","19:00")</f>
        <v>19:00</v>
      </c>
      <c r="F403" s="118" t="s">
        <v>31</v>
      </c>
      <c r="G403" s="118" t="str">
        <f t="shared" si="33"/>
        <v/>
      </c>
      <c r="H403" s="118">
        <f>$H$42</f>
        <v>0</v>
      </c>
      <c r="I403" s="118">
        <f>$I$42</f>
        <v>0</v>
      </c>
      <c r="J403" s="265">
        <f>$J$42</f>
        <v>0</v>
      </c>
    </row>
    <row r="404" spans="1:10" ht="15.75" customHeight="1" thickBot="1">
      <c r="A404" s="94"/>
      <c r="B404" s="63"/>
      <c r="C404" s="142">
        <f t="shared" si="32"/>
        <v>43628</v>
      </c>
      <c r="D404" s="188" t="str">
        <f>IF(ISNUMBER(SEARCH("GAME",G404)),"18:00","19:00")</f>
        <v>19:00</v>
      </c>
      <c r="E404" s="188">
        <v>0.875</v>
      </c>
      <c r="F404" s="121" t="s">
        <v>31</v>
      </c>
      <c r="G404" s="121" t="str">
        <f t="shared" si="33"/>
        <v/>
      </c>
      <c r="H404" s="121">
        <f>$H$43</f>
        <v>0</v>
      </c>
      <c r="I404" s="121">
        <f>$I$43</f>
        <v>0</v>
      </c>
      <c r="J404" s="267">
        <f>$J$43</f>
        <v>0</v>
      </c>
    </row>
    <row r="405" spans="1:10" ht="15.75" customHeight="1">
      <c r="A405" s="89"/>
      <c r="B405" s="67"/>
      <c r="C405" s="143">
        <f>C391+1</f>
        <v>43629</v>
      </c>
      <c r="D405" s="189" t="str">
        <f>IF(ISNUMBER(SEARCH("GAME",G405)),"18:00","17:00")</f>
        <v>17:00</v>
      </c>
      <c r="E405" s="189" t="str">
        <f>IF(ISNUMBER(SEARCH("GAME",G405)),"21:00","19:00")</f>
        <v>19:00</v>
      </c>
      <c r="F405" s="144" t="s">
        <v>9</v>
      </c>
      <c r="G405" s="144" t="str">
        <f t="shared" si="33"/>
        <v/>
      </c>
      <c r="H405" s="122">
        <f>$H$44</f>
        <v>0</v>
      </c>
      <c r="I405" s="122">
        <f>$I$44</f>
        <v>0</v>
      </c>
      <c r="J405" s="268">
        <f>$J$44</f>
        <v>0</v>
      </c>
    </row>
    <row r="406" spans="1:10" ht="15.75" customHeight="1">
      <c r="A406" s="89"/>
      <c r="B406" s="72"/>
      <c r="C406" s="145">
        <f>C405</f>
        <v>43629</v>
      </c>
      <c r="D406" s="190" t="str">
        <f>IF(ISNUMBER(SEARCH("GAME",G406)),"18:00","19:00")</f>
        <v>19:00</v>
      </c>
      <c r="E406" s="190">
        <v>0.875</v>
      </c>
      <c r="F406" s="146" t="s">
        <v>9</v>
      </c>
      <c r="G406" s="146" t="str">
        <f t="shared" si="33"/>
        <v>BOOKED</v>
      </c>
      <c r="H406" s="124" t="str">
        <f>$H$45</f>
        <v>Barrhead Orioles - 15U Bantam AA</v>
      </c>
      <c r="I406" s="124" t="str">
        <f>$I$45</f>
        <v>Practice</v>
      </c>
      <c r="J406" s="269" t="str">
        <f>$J$45</f>
        <v>Terry Rentz</v>
      </c>
    </row>
    <row r="407" spans="1:10" ht="15.75" customHeight="1">
      <c r="A407" s="89"/>
      <c r="B407" s="72"/>
      <c r="C407" s="147">
        <f t="shared" ref="C407:C418" si="34">C406</f>
        <v>43629</v>
      </c>
      <c r="D407" s="191" t="str">
        <f>IF(ISNUMBER(SEARCH("GAME",G407)),"18:00","17:00")</f>
        <v>17:00</v>
      </c>
      <c r="E407" s="191" t="str">
        <f>IF(ISNUMBER(SEARCH("GAME",G407)),"21:00","19:00")</f>
        <v>19:00</v>
      </c>
      <c r="F407" s="148" t="s">
        <v>13</v>
      </c>
      <c r="G407" s="148" t="str">
        <f t="shared" si="33"/>
        <v/>
      </c>
      <c r="H407" s="126">
        <f>$H$46</f>
        <v>0</v>
      </c>
      <c r="I407" s="126">
        <f>$I$46</f>
        <v>0</v>
      </c>
      <c r="J407" s="270">
        <f>$J$46</f>
        <v>0</v>
      </c>
    </row>
    <row r="408" spans="1:10" ht="15.75" customHeight="1">
      <c r="A408" s="91"/>
      <c r="B408" s="81" t="s">
        <v>32</v>
      </c>
      <c r="C408" s="147">
        <f t="shared" si="34"/>
        <v>43629</v>
      </c>
      <c r="D408" s="191" t="str">
        <f>IF(ISNUMBER(SEARCH("GAME",G408)),"18:00","19:00")</f>
        <v>19:00</v>
      </c>
      <c r="E408" s="191">
        <v>0.875</v>
      </c>
      <c r="F408" s="148" t="s">
        <v>13</v>
      </c>
      <c r="G408" s="148" t="str">
        <f t="shared" si="33"/>
        <v>BOOKED</v>
      </c>
      <c r="H408" s="148" t="str">
        <f>$H$47</f>
        <v>Barrhead Orioles - 13U Pee Wee AA</v>
      </c>
      <c r="I408" s="148" t="str">
        <f>$I$47</f>
        <v>Practice</v>
      </c>
      <c r="J408" s="270" t="str">
        <f>$J$47</f>
        <v>Jason Kramm</v>
      </c>
    </row>
    <row r="409" spans="1:10" ht="15.75" customHeight="1">
      <c r="A409" s="91"/>
      <c r="B409" s="81" t="s">
        <v>41</v>
      </c>
      <c r="C409" s="145">
        <f t="shared" si="34"/>
        <v>43629</v>
      </c>
      <c r="D409" s="190" t="str">
        <f>IF(ISNUMBER(SEARCH("GAME",G409)),"18:00","17:00")</f>
        <v>17:00</v>
      </c>
      <c r="E409" s="190" t="str">
        <f>IF(ISNUMBER(SEARCH("GAME",G409)),"21:00","19:00")</f>
        <v>19:00</v>
      </c>
      <c r="F409" s="146" t="s">
        <v>17</v>
      </c>
      <c r="G409" s="146" t="str">
        <f t="shared" si="33"/>
        <v/>
      </c>
      <c r="H409" s="124">
        <f>$H$48</f>
        <v>0</v>
      </c>
      <c r="I409" s="146">
        <f>$I$48</f>
        <v>0</v>
      </c>
      <c r="J409" s="269">
        <f>$J$48</f>
        <v>0</v>
      </c>
    </row>
    <row r="410" spans="1:10" ht="15.75" customHeight="1">
      <c r="A410" s="91"/>
      <c r="B410" s="81" t="s">
        <v>33</v>
      </c>
      <c r="C410" s="145">
        <f t="shared" si="34"/>
        <v>43629</v>
      </c>
      <c r="D410" s="190" t="str">
        <f>IF(ISNUMBER(SEARCH("GAME",G410)),"18:00","19:00")</f>
        <v>19:00</v>
      </c>
      <c r="E410" s="190">
        <v>0.875</v>
      </c>
      <c r="F410" s="146" t="s">
        <v>17</v>
      </c>
      <c r="G410" s="146" t="str">
        <f t="shared" si="33"/>
        <v>BOOKED</v>
      </c>
      <c r="H410" s="146" t="str">
        <f>$H$49</f>
        <v>Barrhead Royals - U19 Midget 1</v>
      </c>
      <c r="I410" s="146" t="str">
        <f>$I$49</f>
        <v>Practice</v>
      </c>
      <c r="J410" s="269" t="str">
        <f>$J$49</f>
        <v>Joel Politeski/Al Lyslo</v>
      </c>
    </row>
    <row r="411" spans="1:10" ht="15.75" customHeight="1">
      <c r="A411" s="91">
        <v>6</v>
      </c>
      <c r="B411" s="81" t="s">
        <v>42</v>
      </c>
      <c r="C411" s="147">
        <f t="shared" si="34"/>
        <v>43629</v>
      </c>
      <c r="D411" s="191" t="str">
        <f>IF(ISNUMBER(SEARCH("GAME",G411)),"18:00","17:00")</f>
        <v>17:00</v>
      </c>
      <c r="E411" s="191" t="str">
        <f>IF(ISNUMBER(SEARCH("GAME",G411)),"21:00","19:00")</f>
        <v>19:00</v>
      </c>
      <c r="F411" s="126" t="s">
        <v>23</v>
      </c>
      <c r="G411" s="126" t="str">
        <f t="shared" si="33"/>
        <v/>
      </c>
      <c r="H411" s="148"/>
      <c r="I411" s="148"/>
      <c r="J411" s="270" t="str">
        <f>$J$50</f>
        <v>Janelle Schlitter</v>
      </c>
    </row>
    <row r="412" spans="1:10" ht="15.75" customHeight="1">
      <c r="A412" s="91"/>
      <c r="B412" s="81" t="s">
        <v>36</v>
      </c>
      <c r="C412" s="147">
        <f t="shared" si="34"/>
        <v>43629</v>
      </c>
      <c r="D412" s="191" t="str">
        <f>IF(ISNUMBER(SEARCH("GAME",G412)),"18:00","19:00")</f>
        <v>19:00</v>
      </c>
      <c r="E412" s="191">
        <v>0.875</v>
      </c>
      <c r="F412" s="126" t="s">
        <v>23</v>
      </c>
      <c r="G412" s="126" t="str">
        <f t="shared" si="33"/>
        <v>BOOKED</v>
      </c>
      <c r="H412" s="148" t="str">
        <f>$H$51</f>
        <v>Barrhead Royals – U14 PeeWee 1</v>
      </c>
      <c r="I412" s="126" t="str">
        <f>$I$51</f>
        <v>Practice</v>
      </c>
      <c r="J412" s="270" t="str">
        <f>$J$51</f>
        <v>Fred Rau</v>
      </c>
    </row>
    <row r="413" spans="1:10" ht="15.75" customHeight="1">
      <c r="A413" s="91"/>
      <c r="B413" s="81" t="s">
        <v>19</v>
      </c>
      <c r="C413" s="145">
        <f t="shared" si="34"/>
        <v>43629</v>
      </c>
      <c r="D413" s="190" t="str">
        <f>IF(ISNUMBER(SEARCH("GAME",G413)),"18:00","17:00")</f>
        <v>18:00</v>
      </c>
      <c r="E413" s="190" t="str">
        <f>IF(ISNUMBER(SEARCH("GAME",G413)),"21:00","19:00")</f>
        <v>21:00</v>
      </c>
      <c r="F413" s="124" t="s">
        <v>27</v>
      </c>
      <c r="G413" s="124" t="s">
        <v>86</v>
      </c>
      <c r="H413" s="124" t="s">
        <v>80</v>
      </c>
      <c r="I413" s="146" t="s">
        <v>72</v>
      </c>
      <c r="J413" s="269" t="str">
        <f>$J$52</f>
        <v>Joel/Keri Messmer</v>
      </c>
    </row>
    <row r="414" spans="1:10" ht="15.75" customHeight="1">
      <c r="A414" s="91"/>
      <c r="B414" s="81" t="s">
        <v>22</v>
      </c>
      <c r="C414" s="145">
        <f t="shared" si="34"/>
        <v>43629</v>
      </c>
      <c r="D414" s="190" t="str">
        <f>IF(ISNUMBER(SEARCH("GAME",G414)),"18:00","19:00")</f>
        <v>18:00</v>
      </c>
      <c r="E414" s="190">
        <v>0.875</v>
      </c>
      <c r="F414" s="124" t="s">
        <v>27</v>
      </c>
      <c r="G414" s="124" t="s">
        <v>86</v>
      </c>
      <c r="H414" s="124" t="str">
        <f>$H$53</f>
        <v>Barrhead Royals – U12 Squirts 2</v>
      </c>
      <c r="I414" s="146" t="s">
        <v>94</v>
      </c>
      <c r="J414" s="269" t="str">
        <f>$J$53</f>
        <v>Jeremy Ochremchuk</v>
      </c>
    </row>
    <row r="415" spans="1:10" ht="15.75" customHeight="1">
      <c r="A415" s="91"/>
      <c r="B415" s="81" t="s">
        <v>26</v>
      </c>
      <c r="C415" s="147">
        <f t="shared" si="34"/>
        <v>43629</v>
      </c>
      <c r="D415" s="191" t="str">
        <f>IF(ISNUMBER(SEARCH("GAME",G415)),"18:00","17:00")</f>
        <v>18:00</v>
      </c>
      <c r="E415" s="191" t="str">
        <f>IF(ISNUMBER(SEARCH("GAME",G415)),"21:00","19:00")</f>
        <v>21:00</v>
      </c>
      <c r="F415" s="126" t="s">
        <v>30</v>
      </c>
      <c r="G415" s="126" t="s">
        <v>86</v>
      </c>
      <c r="H415" s="126">
        <f>$H$54</f>
        <v>0</v>
      </c>
      <c r="I415" s="148">
        <f>$I$54</f>
        <v>0</v>
      </c>
      <c r="J415" s="270">
        <f>$J$54</f>
        <v>0</v>
      </c>
    </row>
    <row r="416" spans="1:10" ht="15.75" customHeight="1">
      <c r="A416" s="89"/>
      <c r="B416" s="72"/>
      <c r="C416" s="147">
        <f t="shared" si="34"/>
        <v>43629</v>
      </c>
      <c r="D416" s="191" t="str">
        <f>IF(ISNUMBER(SEARCH("GAME",G416)),"18:00","19:00")</f>
        <v>18:00</v>
      </c>
      <c r="E416" s="191">
        <v>0.875</v>
      </c>
      <c r="F416" s="126" t="s">
        <v>30</v>
      </c>
      <c r="G416" s="126" t="s">
        <v>86</v>
      </c>
      <c r="H416" s="126" t="s">
        <v>108</v>
      </c>
      <c r="I416" s="148" t="s">
        <v>113</v>
      </c>
      <c r="J416" s="270" t="str">
        <f>$J$55</f>
        <v>Raya Lindquist</v>
      </c>
    </row>
    <row r="417" spans="1:10" ht="15.75" customHeight="1">
      <c r="A417" s="89"/>
      <c r="B417" s="72"/>
      <c r="C417" s="145">
        <f t="shared" si="34"/>
        <v>43629</v>
      </c>
      <c r="D417" s="190" t="str">
        <f>IF(ISNUMBER(SEARCH("GAME",G417)),"18:00","17:00")</f>
        <v>18:00</v>
      </c>
      <c r="E417" s="190" t="str">
        <f>IF(ISNUMBER(SEARCH("GAME",G417)),"21:00","19:00")</f>
        <v>21:00</v>
      </c>
      <c r="F417" s="124" t="s">
        <v>31</v>
      </c>
      <c r="G417" s="124" t="s">
        <v>86</v>
      </c>
      <c r="H417" s="124">
        <f>$H$56</f>
        <v>0</v>
      </c>
      <c r="I417" s="146">
        <f>$I$56</f>
        <v>0</v>
      </c>
      <c r="J417" s="269">
        <f>$J$56</f>
        <v>0</v>
      </c>
    </row>
    <row r="418" spans="1:10" ht="15.75" customHeight="1" thickBot="1">
      <c r="A418" s="89"/>
      <c r="B418" s="83"/>
      <c r="C418" s="149">
        <f t="shared" si="34"/>
        <v>43629</v>
      </c>
      <c r="D418" s="192" t="str">
        <f>IF(ISNUMBER(SEARCH("GAME",G418)),"18:00","19:00")</f>
        <v>18:00</v>
      </c>
      <c r="E418" s="192">
        <v>0.875</v>
      </c>
      <c r="F418" s="127" t="s">
        <v>31</v>
      </c>
      <c r="G418" s="127" t="s">
        <v>86</v>
      </c>
      <c r="H418" s="127" t="s">
        <v>106</v>
      </c>
      <c r="I418" s="150" t="s">
        <v>116</v>
      </c>
      <c r="J418" s="272" t="str">
        <f>$J$57</f>
        <v>Raya Lindquist</v>
      </c>
    </row>
    <row r="419" spans="1:10" ht="15.75" customHeight="1" thickBot="1">
      <c r="A419" s="87"/>
      <c r="B419" s="88"/>
      <c r="C419" s="128"/>
      <c r="D419" s="202"/>
      <c r="E419" s="202"/>
      <c r="F419" s="128"/>
      <c r="G419" s="128" t="str">
        <f t="shared" si="33"/>
        <v/>
      </c>
      <c r="H419" s="128"/>
      <c r="I419" s="128"/>
      <c r="J419" s="283"/>
    </row>
    <row r="420" spans="1:10" ht="15.75" customHeight="1">
      <c r="A420" s="89"/>
      <c r="B420" s="5"/>
      <c r="C420" s="151">
        <f>C418+4</f>
        <v>43633</v>
      </c>
      <c r="D420" s="194" t="str">
        <f>IF(ISNUMBER(SEARCH("GAME",G420)),"18:00","17:00")</f>
        <v>17:00</v>
      </c>
      <c r="E420" s="194" t="str">
        <f>IF(ISNUMBER(SEARCH("GAME",G420)),"21:00","19:00")</f>
        <v>19:00</v>
      </c>
      <c r="F420" s="152" t="s">
        <v>9</v>
      </c>
      <c r="G420" s="152" t="str">
        <f t="shared" si="33"/>
        <v/>
      </c>
      <c r="H420" s="129">
        <f>$H$2</f>
        <v>0</v>
      </c>
      <c r="I420" s="152">
        <f>$I$2</f>
        <v>0</v>
      </c>
      <c r="J420" s="273">
        <f>$J$2</f>
        <v>0</v>
      </c>
    </row>
    <row r="421" spans="1:10" ht="15.75" customHeight="1">
      <c r="A421" s="89"/>
      <c r="B421" s="9"/>
      <c r="C421" s="153">
        <f>C420</f>
        <v>43633</v>
      </c>
      <c r="D421" s="195" t="str">
        <f>IF(ISNUMBER(SEARCH("GAME",G421)),"18:00","19:00")</f>
        <v>19:00</v>
      </c>
      <c r="E421" s="195">
        <v>0.875</v>
      </c>
      <c r="F421" s="154" t="s">
        <v>9</v>
      </c>
      <c r="G421" s="154" t="str">
        <f t="shared" si="33"/>
        <v>BOOKED</v>
      </c>
      <c r="H421" s="154" t="str">
        <f>$H$3</f>
        <v>Barrhead Orioles – Midget AA</v>
      </c>
      <c r="I421" s="154" t="str">
        <f>$I$3</f>
        <v>Practice</v>
      </c>
      <c r="J421" s="274" t="str">
        <f>$J$3</f>
        <v>Rod Callihoo</v>
      </c>
    </row>
    <row r="422" spans="1:10" ht="15.75" customHeight="1">
      <c r="A422" s="91"/>
      <c r="B422" s="15" t="s">
        <v>12</v>
      </c>
      <c r="C422" s="155">
        <f t="shared" ref="C422:C433" si="35">C421</f>
        <v>43633</v>
      </c>
      <c r="D422" s="196" t="str">
        <f>IF(ISNUMBER(SEARCH("GAME",G422)),"18:00","17:00")</f>
        <v>17:00</v>
      </c>
      <c r="E422" s="196" t="str">
        <f>IF(ISNUMBER(SEARCH("GAME",G422)),"21:00","19:00")</f>
        <v>19:00</v>
      </c>
      <c r="F422" s="156" t="s">
        <v>13</v>
      </c>
      <c r="G422" s="156" t="str">
        <f t="shared" si="33"/>
        <v/>
      </c>
      <c r="H422" s="131">
        <f>$H$4</f>
        <v>0</v>
      </c>
      <c r="I422" s="156">
        <f>$I$4</f>
        <v>0</v>
      </c>
      <c r="J422" s="275">
        <f>$J$4</f>
        <v>0</v>
      </c>
    </row>
    <row r="423" spans="1:10" ht="15.75" customHeight="1">
      <c r="A423" s="91"/>
      <c r="B423" s="15" t="s">
        <v>14</v>
      </c>
      <c r="C423" s="155">
        <f t="shared" si="35"/>
        <v>43633</v>
      </c>
      <c r="D423" s="196" t="str">
        <f>IF(ISNUMBER(SEARCH("GAME",G423)),"18:00","19:00")</f>
        <v>19:00</v>
      </c>
      <c r="E423" s="196">
        <v>0.875</v>
      </c>
      <c r="F423" s="156" t="s">
        <v>13</v>
      </c>
      <c r="G423" s="156"/>
      <c r="H423" s="156" t="s">
        <v>85</v>
      </c>
      <c r="I423" s="156" t="s">
        <v>89</v>
      </c>
      <c r="J423" s="275" t="str">
        <f>$J$5</f>
        <v>Steve Kaplan</v>
      </c>
    </row>
    <row r="424" spans="1:10" ht="15.75" customHeight="1">
      <c r="A424" s="91"/>
      <c r="B424" s="15" t="s">
        <v>16</v>
      </c>
      <c r="C424" s="153">
        <f t="shared" si="35"/>
        <v>43633</v>
      </c>
      <c r="D424" s="195" t="str">
        <f>IF(ISNUMBER(SEARCH("GAME",G424)),"18:00","17:00")</f>
        <v>17:00</v>
      </c>
      <c r="E424" s="195" t="str">
        <f>IF(ISNUMBER(SEARCH("GAME",G424)),"21:00","19:00")</f>
        <v>19:00</v>
      </c>
      <c r="F424" s="154" t="s">
        <v>17</v>
      </c>
      <c r="G424" s="154" t="str">
        <f t="shared" si="33"/>
        <v>BOOKED</v>
      </c>
      <c r="H424" s="130" t="str">
        <f>$H$6</f>
        <v>Barrhead Orioles – Mosquito 2</v>
      </c>
      <c r="I424" s="154" t="str">
        <f>$I$6</f>
        <v>Practice</v>
      </c>
      <c r="J424" s="274" t="str">
        <f>$J$6</f>
        <v>Jennifer Wood</v>
      </c>
    </row>
    <row r="425" spans="1:10" ht="15.75" customHeight="1">
      <c r="A425" s="91"/>
      <c r="B425" s="15" t="s">
        <v>19</v>
      </c>
      <c r="C425" s="153">
        <f t="shared" si="35"/>
        <v>43633</v>
      </c>
      <c r="D425" s="195" t="str">
        <f>IF(ISNUMBER(SEARCH("GAME",G425)),"18:00","19:00")</f>
        <v>19:00</v>
      </c>
      <c r="E425" s="195">
        <v>0.875</v>
      </c>
      <c r="F425" s="130" t="s">
        <v>17</v>
      </c>
      <c r="G425" s="130" t="str">
        <f t="shared" si="33"/>
        <v>BOOKED</v>
      </c>
      <c r="H425" s="154" t="str">
        <f>$H$7</f>
        <v>Barrhead Orioles – Mosquito 1</v>
      </c>
      <c r="I425" s="154" t="str">
        <f>$I$7</f>
        <v>Practice</v>
      </c>
      <c r="J425" s="274" t="str">
        <f>$J$7</f>
        <v>Vince Wiese</v>
      </c>
    </row>
    <row r="426" spans="1:10" ht="15.75" customHeight="1">
      <c r="A426" s="91">
        <v>7</v>
      </c>
      <c r="B426" s="15" t="s">
        <v>22</v>
      </c>
      <c r="C426" s="155">
        <f t="shared" si="35"/>
        <v>43633</v>
      </c>
      <c r="D426" s="196" t="str">
        <f>IF(ISNUMBER(SEARCH("GAME",G426)),"18:00","17:00")</f>
        <v>17:00</v>
      </c>
      <c r="E426" s="196" t="str">
        <f>IF(ISNUMBER(SEARCH("GAME",G426)),"21:00","19:00")</f>
        <v>19:00</v>
      </c>
      <c r="F426" s="156" t="s">
        <v>23</v>
      </c>
      <c r="G426" s="156" t="str">
        <f t="shared" si="33"/>
        <v>BOOKED</v>
      </c>
      <c r="H426" s="131" t="str">
        <f>$H$8</f>
        <v>Barrhead Orioles – Sr. Rookie 2</v>
      </c>
      <c r="I426" s="156" t="str">
        <f>$I$8</f>
        <v>Practice</v>
      </c>
      <c r="J426" s="275" t="str">
        <f>$J$8</f>
        <v>Janelle Schlitter</v>
      </c>
    </row>
    <row r="427" spans="1:10" ht="15.75" customHeight="1">
      <c r="A427" s="91"/>
      <c r="B427" s="15" t="s">
        <v>26</v>
      </c>
      <c r="C427" s="155">
        <f t="shared" si="35"/>
        <v>43633</v>
      </c>
      <c r="D427" s="196" t="str">
        <f>IF(ISNUMBER(SEARCH("GAME",G427)),"18:00","19:00")</f>
        <v>19:00</v>
      </c>
      <c r="E427" s="196">
        <v>0.875</v>
      </c>
      <c r="F427" s="131" t="s">
        <v>23</v>
      </c>
      <c r="G427" s="131" t="str">
        <f t="shared" si="33"/>
        <v>BOOKED</v>
      </c>
      <c r="H427" s="131" t="str">
        <f>$H$9</f>
        <v>Barrhead Orioles - Sr. Rookie 1</v>
      </c>
      <c r="I427" s="156" t="str">
        <f>$I$9</f>
        <v>Practice</v>
      </c>
      <c r="J427" s="275" t="str">
        <f>$J$9</f>
        <v>Kim Luciuk</v>
      </c>
    </row>
    <row r="428" spans="1:10" ht="15.75" customHeight="1">
      <c r="A428" s="89"/>
      <c r="B428" s="9"/>
      <c r="C428" s="153">
        <f t="shared" si="35"/>
        <v>43633</v>
      </c>
      <c r="D428" s="195" t="str">
        <f>IF(ISNUMBER(SEARCH("GAME",G428)),"18:00","17:00")</f>
        <v>17:00</v>
      </c>
      <c r="E428" s="195" t="str">
        <f>IF(ISNUMBER(SEARCH("GAME",G428)),"21:00","19:00")</f>
        <v>19:00</v>
      </c>
      <c r="F428" s="154" t="s">
        <v>27</v>
      </c>
      <c r="G428" s="154" t="str">
        <f t="shared" si="33"/>
        <v>BOOKED</v>
      </c>
      <c r="H428" s="130" t="str">
        <f>$H$10</f>
        <v>Barrhead Orioles – Jr. Rookie 1</v>
      </c>
      <c r="I428" s="154" t="str">
        <f>$I$10</f>
        <v>Practice</v>
      </c>
      <c r="J428" s="274" t="str">
        <f>$J$10</f>
        <v>Amanda Harding</v>
      </c>
    </row>
    <row r="429" spans="1:10" ht="15.75" customHeight="1">
      <c r="A429" s="89"/>
      <c r="B429" s="9"/>
      <c r="C429" s="153">
        <f t="shared" si="35"/>
        <v>43633</v>
      </c>
      <c r="D429" s="195" t="str">
        <f>IF(ISNUMBER(SEARCH("GAME",G429)),"18:00","19:00")</f>
        <v>19:00</v>
      </c>
      <c r="E429" s="195">
        <v>0.875</v>
      </c>
      <c r="F429" s="154" t="s">
        <v>27</v>
      </c>
      <c r="G429" s="154" t="str">
        <f t="shared" si="33"/>
        <v/>
      </c>
      <c r="H429" s="130">
        <f>$H$11</f>
        <v>0</v>
      </c>
      <c r="I429" s="130">
        <f>$I$11</f>
        <v>0</v>
      </c>
      <c r="J429" s="274">
        <f>$J$11</f>
        <v>0</v>
      </c>
    </row>
    <row r="430" spans="1:10" ht="15.75" customHeight="1">
      <c r="A430" s="89"/>
      <c r="B430" s="9"/>
      <c r="C430" s="155">
        <f t="shared" si="35"/>
        <v>43633</v>
      </c>
      <c r="D430" s="196" t="str">
        <f>IF(ISNUMBER(SEARCH("GAME",G430)),"18:00","17:00")</f>
        <v>17:00</v>
      </c>
      <c r="E430" s="196" t="str">
        <f>IF(ISNUMBER(SEARCH("GAME",G430)),"21:00","19:00")</f>
        <v>19:00</v>
      </c>
      <c r="F430" s="131" t="s">
        <v>30</v>
      </c>
      <c r="G430" s="131" t="str">
        <f t="shared" si="33"/>
        <v/>
      </c>
      <c r="H430" s="131">
        <f>$H$12</f>
        <v>0</v>
      </c>
      <c r="I430" s="131">
        <f>$I$12</f>
        <v>0</v>
      </c>
      <c r="J430" s="275">
        <f>$J$12</f>
        <v>0</v>
      </c>
    </row>
    <row r="431" spans="1:10" ht="15.75" customHeight="1">
      <c r="A431" s="89"/>
      <c r="B431" s="9"/>
      <c r="C431" s="155">
        <f t="shared" si="35"/>
        <v>43633</v>
      </c>
      <c r="D431" s="196" t="str">
        <f>IF(ISNUMBER(SEARCH("GAME",G431)),"18:00","19:00")</f>
        <v>19:00</v>
      </c>
      <c r="E431" s="196">
        <v>0.875</v>
      </c>
      <c r="F431" s="131" t="s">
        <v>30</v>
      </c>
      <c r="G431" s="131" t="str">
        <f t="shared" si="33"/>
        <v/>
      </c>
      <c r="H431" s="131">
        <f>$H$13</f>
        <v>0</v>
      </c>
      <c r="I431" s="131">
        <f>$I$13</f>
        <v>0</v>
      </c>
      <c r="J431" s="275">
        <f>$J$13</f>
        <v>0</v>
      </c>
    </row>
    <row r="432" spans="1:10" ht="15.75" customHeight="1">
      <c r="A432" s="89"/>
      <c r="B432" s="9"/>
      <c r="C432" s="153">
        <f t="shared" si="35"/>
        <v>43633</v>
      </c>
      <c r="D432" s="195" t="str">
        <f>IF(ISNUMBER(SEARCH("GAME",G432)),"18:00","17:00")</f>
        <v>17:00</v>
      </c>
      <c r="E432" s="195" t="str">
        <f>IF(ISNUMBER(SEARCH("GAME",G432)),"21:00","19:00")</f>
        <v>19:00</v>
      </c>
      <c r="F432" s="130" t="s">
        <v>31</v>
      </c>
      <c r="G432" s="130" t="str">
        <f t="shared" si="33"/>
        <v/>
      </c>
      <c r="H432" s="130">
        <f>$H$14</f>
        <v>0</v>
      </c>
      <c r="I432" s="130">
        <f>$I$14</f>
        <v>0</v>
      </c>
      <c r="J432" s="274">
        <f>$J$14</f>
        <v>0</v>
      </c>
    </row>
    <row r="433" spans="1:10" ht="15.75" customHeight="1" thickBot="1">
      <c r="A433" s="89"/>
      <c r="B433" s="20"/>
      <c r="C433" s="157">
        <f t="shared" si="35"/>
        <v>43633</v>
      </c>
      <c r="D433" s="197" t="str">
        <f>IF(ISNUMBER(SEARCH("GAME",G433)),"18:00","19:00")</f>
        <v>19:00</v>
      </c>
      <c r="E433" s="197">
        <v>0.875</v>
      </c>
      <c r="F433" s="132" t="s">
        <v>31</v>
      </c>
      <c r="G433" s="132" t="str">
        <f t="shared" si="33"/>
        <v/>
      </c>
      <c r="H433" s="132">
        <f>$H$15</f>
        <v>0</v>
      </c>
      <c r="I433" s="132">
        <f>$I$15</f>
        <v>0</v>
      </c>
      <c r="J433" s="276">
        <f>$J$15</f>
        <v>0</v>
      </c>
    </row>
    <row r="434" spans="1:10" ht="15.75" customHeight="1">
      <c r="A434" s="89"/>
      <c r="B434" s="24"/>
      <c r="C434" s="230">
        <f>C420+1</f>
        <v>43634</v>
      </c>
      <c r="D434" s="231" t="str">
        <f>IF(ISNUMBER(SEARCH("GAME",G434)),"18:00","17:00")</f>
        <v>17:00</v>
      </c>
      <c r="E434" s="231" t="str">
        <f>IF(ISNUMBER(SEARCH("GAME",G434)),"21:00","19:00")</f>
        <v>19:00</v>
      </c>
      <c r="F434" s="232" t="s">
        <v>9</v>
      </c>
      <c r="G434" s="232" t="str">
        <f t="shared" si="33"/>
        <v>BOOKED</v>
      </c>
      <c r="H434" s="233" t="str">
        <f>$H$25</f>
        <v>Barrhead Royals – U12 Squirts 2</v>
      </c>
      <c r="I434" s="233" t="str">
        <f>$I$25</f>
        <v>Practice</v>
      </c>
      <c r="J434" s="287" t="str">
        <f>$J$25</f>
        <v>Jeremy Ochremchuk</v>
      </c>
    </row>
    <row r="435" spans="1:10" ht="15.75" customHeight="1">
      <c r="A435" s="89"/>
      <c r="B435" s="29"/>
      <c r="C435" s="160">
        <f>C434</f>
        <v>43634</v>
      </c>
      <c r="D435" s="199" t="str">
        <f>IF(ISNUMBER(SEARCH("GAME",G435)),"18:00","19:00")</f>
        <v>19:00</v>
      </c>
      <c r="E435" s="199">
        <v>0.875</v>
      </c>
      <c r="F435" s="161" t="s">
        <v>9</v>
      </c>
      <c r="G435" s="161" t="str">
        <f t="shared" si="33"/>
        <v>BOOKED</v>
      </c>
      <c r="H435" s="134" t="str">
        <f>$H$17</f>
        <v>Barrhead Orioles - 15U Bantam AA</v>
      </c>
      <c r="I435" s="134" t="str">
        <f>$I$17</f>
        <v>Practice</v>
      </c>
      <c r="J435" s="278" t="str">
        <f>$J$17</f>
        <v>Terry Rentz</v>
      </c>
    </row>
    <row r="436" spans="1:10" ht="15.75" customHeight="1">
      <c r="A436" s="89"/>
      <c r="B436" s="29"/>
      <c r="C436" s="162">
        <f t="shared" ref="C436:C447" si="36">C435</f>
        <v>43634</v>
      </c>
      <c r="D436" s="200" t="str">
        <f>IF(ISNUMBER(SEARCH("GAME",G436)),"18:00","17:00")</f>
        <v>17:00</v>
      </c>
      <c r="E436" s="200" t="str">
        <f>IF(ISNUMBER(SEARCH("GAME",G436)),"21:00","19:00")</f>
        <v>19:00</v>
      </c>
      <c r="F436" s="104" t="s">
        <v>13</v>
      </c>
      <c r="G436" s="104" t="str">
        <f t="shared" si="33"/>
        <v>BOOKED</v>
      </c>
      <c r="H436" s="136" t="str">
        <f>$H$18</f>
        <v>Barrhead Orioles - 11U Mosquito AA</v>
      </c>
      <c r="I436" s="104" t="str">
        <f>$I$18</f>
        <v>Practice</v>
      </c>
      <c r="J436" s="246" t="str">
        <f>$J$18</f>
        <v>Jessica Luciuk</v>
      </c>
    </row>
    <row r="437" spans="1:10" ht="15.75" customHeight="1">
      <c r="A437" s="91"/>
      <c r="B437" s="38" t="s">
        <v>32</v>
      </c>
      <c r="C437" s="162">
        <f t="shared" si="36"/>
        <v>43634</v>
      </c>
      <c r="D437" s="200" t="str">
        <f>IF(ISNUMBER(SEARCH("GAME",G437)),"18:00","19:00")</f>
        <v>19:00</v>
      </c>
      <c r="E437" s="200">
        <v>0.875</v>
      </c>
      <c r="F437" s="104" t="s">
        <v>13</v>
      </c>
      <c r="G437" s="104" t="str">
        <f t="shared" si="33"/>
        <v>BOOKED</v>
      </c>
      <c r="H437" s="136" t="str">
        <f>$H$19</f>
        <v>Barrhead Orioles - 13U Pee Wee AA</v>
      </c>
      <c r="I437" s="136" t="str">
        <f>$I$19</f>
        <v>Practice</v>
      </c>
      <c r="J437" s="279" t="str">
        <f>$J$19</f>
        <v>Jason Kramm</v>
      </c>
    </row>
    <row r="438" spans="1:10" ht="15.75" customHeight="1">
      <c r="A438" s="91"/>
      <c r="B438" s="38" t="s">
        <v>33</v>
      </c>
      <c r="C438" s="206">
        <f t="shared" si="36"/>
        <v>43634</v>
      </c>
      <c r="D438" s="207" t="str">
        <f>IF(ISNUMBER(SEARCH("GAME",G438)),"18:00","17:00")</f>
        <v>17:00</v>
      </c>
      <c r="E438" s="207" t="str">
        <f>IF(ISNUMBER(SEARCH("GAME",G438)),"21:00","19:00")</f>
        <v>19:00</v>
      </c>
      <c r="F438" s="208" t="s">
        <v>17</v>
      </c>
      <c r="G438" s="208" t="str">
        <f t="shared" si="33"/>
        <v>BOOKED</v>
      </c>
      <c r="H438" s="209" t="str">
        <f>$H$22</f>
        <v>Barrhead Royals – U12 Squirts 1</v>
      </c>
      <c r="I438" s="208" t="str">
        <f>$I$22</f>
        <v>Practice</v>
      </c>
      <c r="J438" s="280" t="str">
        <f>$J$22</f>
        <v>Janelle Schlitter</v>
      </c>
    </row>
    <row r="439" spans="1:10" ht="15.75" customHeight="1">
      <c r="A439" s="91"/>
      <c r="B439" s="38" t="s">
        <v>34</v>
      </c>
      <c r="C439" s="160">
        <f t="shared" si="36"/>
        <v>43634</v>
      </c>
      <c r="D439" s="199" t="str">
        <f>IF(ISNUMBER(SEARCH("GAME",G439)),"18:00","19:00")</f>
        <v>19:00</v>
      </c>
      <c r="E439" s="199">
        <v>0.875</v>
      </c>
      <c r="F439" s="161" t="s">
        <v>17</v>
      </c>
      <c r="G439" s="161" t="str">
        <f t="shared" si="33"/>
        <v>BOOKED</v>
      </c>
      <c r="H439" s="161" t="str">
        <f>$H$21</f>
        <v>Barrhead Royals - U19 Midget 1</v>
      </c>
      <c r="I439" s="161" t="str">
        <f>$I$21</f>
        <v>Practice</v>
      </c>
      <c r="J439" s="278" t="str">
        <f>$J$21</f>
        <v>Joel Politeski/Al Lyslo</v>
      </c>
    </row>
    <row r="440" spans="1:10" ht="15.75" customHeight="1">
      <c r="A440" s="91"/>
      <c r="B440" s="38" t="s">
        <v>36</v>
      </c>
      <c r="C440" s="162">
        <f t="shared" si="36"/>
        <v>43634</v>
      </c>
      <c r="D440" s="200" t="str">
        <f>IF(ISNUMBER(SEARCH("GAME",G440)),"18:00","17:00")</f>
        <v>18:00</v>
      </c>
      <c r="E440" s="200" t="str">
        <f>IF(ISNUMBER(SEARCH("GAME",G440)),"21:00","19:00")</f>
        <v>21:00</v>
      </c>
      <c r="F440" s="136" t="s">
        <v>23</v>
      </c>
      <c r="G440" s="136" t="s">
        <v>86</v>
      </c>
      <c r="H440" s="104"/>
      <c r="I440" s="104"/>
      <c r="J440" s="279"/>
    </row>
    <row r="441" spans="1:10" ht="15.75" customHeight="1">
      <c r="A441" s="91">
        <v>7</v>
      </c>
      <c r="B441" s="38" t="s">
        <v>19</v>
      </c>
      <c r="C441" s="162">
        <f t="shared" si="36"/>
        <v>43634</v>
      </c>
      <c r="D441" s="200" t="str">
        <f>IF(ISNUMBER(SEARCH("GAME",G441)),"18:00","19:00")</f>
        <v>18:00</v>
      </c>
      <c r="E441" s="200">
        <v>0.875</v>
      </c>
      <c r="F441" s="136" t="s">
        <v>23</v>
      </c>
      <c r="G441" s="136" t="s">
        <v>86</v>
      </c>
      <c r="H441" s="104" t="str">
        <f>$H$23</f>
        <v>Barrhead Royals – U14 PeeWee 1</v>
      </c>
      <c r="I441" s="136" t="s">
        <v>44</v>
      </c>
      <c r="J441" s="279" t="str">
        <f>$J$23</f>
        <v>Fred Rau</v>
      </c>
    </row>
    <row r="442" spans="1:10" ht="15.75" customHeight="1">
      <c r="A442" s="91"/>
      <c r="B442" s="38" t="s">
        <v>22</v>
      </c>
      <c r="C442" s="160">
        <f t="shared" si="36"/>
        <v>43634</v>
      </c>
      <c r="D442" s="199" t="str">
        <f>IF(ISNUMBER(SEARCH("GAME",G442)),"18:00","17:00")</f>
        <v>18:00</v>
      </c>
      <c r="E442" s="199" t="str">
        <f>IF(ISNUMBER(SEARCH("GAME",G442)),"21:00","19:00")</f>
        <v>21:00</v>
      </c>
      <c r="F442" s="134" t="s">
        <v>27</v>
      </c>
      <c r="G442" s="134" t="s">
        <v>86</v>
      </c>
      <c r="H442" s="134" t="str">
        <f>$H$24</f>
        <v>Barrhead Royals – U10 Mites 1</v>
      </c>
      <c r="I442" s="161" t="s">
        <v>73</v>
      </c>
      <c r="J442" s="278" t="str">
        <f>$J$24</f>
        <v>Joel/Keri Messmer</v>
      </c>
    </row>
    <row r="443" spans="1:10" ht="15.75" customHeight="1">
      <c r="A443" s="91"/>
      <c r="B443" s="38" t="s">
        <v>26</v>
      </c>
      <c r="C443" s="160">
        <f t="shared" si="36"/>
        <v>43634</v>
      </c>
      <c r="D443" s="199" t="str">
        <f>IF(ISNUMBER(SEARCH("GAME",G443)),"18:00","19:00")</f>
        <v>18:00</v>
      </c>
      <c r="E443" s="199">
        <v>0.875</v>
      </c>
      <c r="F443" s="134" t="s">
        <v>27</v>
      </c>
      <c r="G443" s="134" t="s">
        <v>86</v>
      </c>
      <c r="H443" s="134"/>
      <c r="I443" s="161"/>
      <c r="J443" s="278"/>
    </row>
    <row r="444" spans="1:10" ht="15.75" customHeight="1">
      <c r="A444" s="89"/>
      <c r="B444" s="29"/>
      <c r="C444" s="162">
        <f t="shared" si="36"/>
        <v>43634</v>
      </c>
      <c r="D444" s="200" t="str">
        <f>IF(ISNUMBER(SEARCH("GAME",G444)),"18:00","17:00")</f>
        <v>18:00</v>
      </c>
      <c r="E444" s="200" t="str">
        <f>IF(ISNUMBER(SEARCH("GAME",G444)),"21:00","19:00")</f>
        <v>21:00</v>
      </c>
      <c r="F444" s="136" t="s">
        <v>30</v>
      </c>
      <c r="G444" s="136" t="s">
        <v>86</v>
      </c>
      <c r="H444" s="136">
        <f>$H$26</f>
        <v>0</v>
      </c>
      <c r="I444" s="104">
        <f>$I$26</f>
        <v>0</v>
      </c>
      <c r="J444" s="279">
        <f>$J$26</f>
        <v>0</v>
      </c>
    </row>
    <row r="445" spans="1:10" ht="15.75" customHeight="1">
      <c r="A445" s="89"/>
      <c r="B445" s="29"/>
      <c r="C445" s="162">
        <f t="shared" si="36"/>
        <v>43634</v>
      </c>
      <c r="D445" s="200" t="str">
        <f>IF(ISNUMBER(SEARCH("GAME",G445)),"18:00","19:00")</f>
        <v>18:00</v>
      </c>
      <c r="E445" s="200">
        <v>0.875</v>
      </c>
      <c r="F445" s="136" t="s">
        <v>30</v>
      </c>
      <c r="G445" s="136" t="s">
        <v>86</v>
      </c>
      <c r="H445" s="104" t="s">
        <v>112</v>
      </c>
      <c r="I445" s="104" t="s">
        <v>116</v>
      </c>
      <c r="J445" s="279" t="str">
        <f>$J$55</f>
        <v>Raya Lindquist</v>
      </c>
    </row>
    <row r="446" spans="1:10" ht="15.75" customHeight="1">
      <c r="A446" s="89"/>
      <c r="B446" s="29"/>
      <c r="C446" s="160">
        <f t="shared" si="36"/>
        <v>43634</v>
      </c>
      <c r="D446" s="199" t="str">
        <f>IF(ISNUMBER(SEARCH("GAME",G446)),"18:00","17:00")</f>
        <v>17:00</v>
      </c>
      <c r="E446" s="199" t="str">
        <f>IF(ISNUMBER(SEARCH("GAME",G446)),"21:00","19:00")</f>
        <v>19:00</v>
      </c>
      <c r="F446" s="134" t="s">
        <v>31</v>
      </c>
      <c r="G446" s="134" t="str">
        <f t="shared" si="33"/>
        <v/>
      </c>
      <c r="H446" s="134">
        <f>$H$28</f>
        <v>0</v>
      </c>
      <c r="I446" s="161">
        <f>$I$28</f>
        <v>0</v>
      </c>
      <c r="J446" s="278">
        <f>$J$28</f>
        <v>0</v>
      </c>
    </row>
    <row r="447" spans="1:10" ht="15.75" customHeight="1" thickBot="1">
      <c r="A447" s="89"/>
      <c r="B447" s="41"/>
      <c r="C447" s="163">
        <f t="shared" si="36"/>
        <v>43634</v>
      </c>
      <c r="D447" s="201" t="str">
        <f>IF(ISNUMBER(SEARCH("GAME",G447)),"18:00","19:00")</f>
        <v>19:00</v>
      </c>
      <c r="E447" s="201">
        <v>0.875</v>
      </c>
      <c r="F447" s="137" t="s">
        <v>31</v>
      </c>
      <c r="G447" s="137" t="str">
        <f t="shared" si="33"/>
        <v/>
      </c>
      <c r="H447" s="137">
        <f>$H$29</f>
        <v>0</v>
      </c>
      <c r="I447" s="164">
        <f>$I$29</f>
        <v>0</v>
      </c>
      <c r="J447" s="281">
        <f>$J$29</f>
        <v>0</v>
      </c>
    </row>
    <row r="448" spans="1:10" ht="15.75" customHeight="1">
      <c r="A448" s="89"/>
      <c r="B448" s="46"/>
      <c r="C448" s="138">
        <f>C434+1</f>
        <v>43635</v>
      </c>
      <c r="D448" s="185" t="str">
        <f>IF(ISNUMBER(SEARCH("GAME",G448)),"18:00","17:00")</f>
        <v>17:00</v>
      </c>
      <c r="E448" s="185" t="str">
        <f>IF(ISNUMBER(SEARCH("GAME",G448)),"21:00","19:00")</f>
        <v>19:00</v>
      </c>
      <c r="F448" s="139" t="s">
        <v>9</v>
      </c>
      <c r="G448" s="139" t="str">
        <f t="shared" si="33"/>
        <v/>
      </c>
      <c r="H448" s="116">
        <f>$H$30</f>
        <v>0</v>
      </c>
      <c r="I448" s="139">
        <f>$I$30</f>
        <v>0</v>
      </c>
      <c r="J448" s="264">
        <f>$J$30</f>
        <v>0</v>
      </c>
    </row>
    <row r="449" spans="1:10" ht="15.75" customHeight="1">
      <c r="A449" s="94"/>
      <c r="B449" s="52"/>
      <c r="C449" s="140">
        <f>C448</f>
        <v>43635</v>
      </c>
      <c r="D449" s="186" t="str">
        <f>IF(ISNUMBER(SEARCH("GAME",G449)),"18:00","19:00")</f>
        <v>19:00</v>
      </c>
      <c r="E449" s="186">
        <v>0.875</v>
      </c>
      <c r="F449" s="117" t="s">
        <v>9</v>
      </c>
      <c r="G449" s="117" t="str">
        <f t="shared" si="33"/>
        <v>BOOKED</v>
      </c>
      <c r="H449" s="117" t="str">
        <f>$H$31</f>
        <v>Barrhead Orioles – Midget AA</v>
      </c>
      <c r="I449" s="117" t="str">
        <f>$I$31</f>
        <v>Practice</v>
      </c>
      <c r="J449" s="265" t="str">
        <f>$J$31</f>
        <v>Rod Callihoo</v>
      </c>
    </row>
    <row r="450" spans="1:10" ht="15.75" customHeight="1">
      <c r="A450" s="95"/>
      <c r="B450" s="58" t="s">
        <v>40</v>
      </c>
      <c r="C450" s="141">
        <f t="shared" ref="C450:C461" si="37">C449</f>
        <v>43635</v>
      </c>
      <c r="D450" s="187" t="str">
        <f>IF(ISNUMBER(SEARCH("GAME",G450)),"18:00","17:00")</f>
        <v>17:00</v>
      </c>
      <c r="E450" s="187" t="str">
        <f>IF(ISNUMBER(SEARCH("GAME",G450)),"21:00","19:00")</f>
        <v>19:00</v>
      </c>
      <c r="F450" s="119" t="s">
        <v>13</v>
      </c>
      <c r="G450" s="119" t="str">
        <f t="shared" si="33"/>
        <v>BOOKED</v>
      </c>
      <c r="H450" s="120" t="str">
        <f>$H$32</f>
        <v>Barrhead Orioles - 11U Mosquito AA</v>
      </c>
      <c r="I450" s="119" t="str">
        <f>$I$32</f>
        <v>Practice</v>
      </c>
      <c r="J450" s="266" t="str">
        <f>$J$32</f>
        <v>Jessica Luciuk</v>
      </c>
    </row>
    <row r="451" spans="1:10" ht="15.75" customHeight="1">
      <c r="A451" s="95"/>
      <c r="B451" s="58" t="s">
        <v>34</v>
      </c>
      <c r="C451" s="141">
        <f t="shared" si="37"/>
        <v>43635</v>
      </c>
      <c r="D451" s="187" t="str">
        <f>IF(ISNUMBER(SEARCH("GAME",G451)),"18:00","19:00")</f>
        <v>19:00</v>
      </c>
      <c r="E451" s="187">
        <v>0.875</v>
      </c>
      <c r="F451" s="119" t="s">
        <v>13</v>
      </c>
      <c r="G451" s="119" t="str">
        <f t="shared" si="33"/>
        <v>BOOKED</v>
      </c>
      <c r="H451" s="119" t="str">
        <f>$H$33</f>
        <v>Barrhead Orioles – PeeWee 1</v>
      </c>
      <c r="I451" s="120" t="str">
        <f>$I$33</f>
        <v>Practice</v>
      </c>
      <c r="J451" s="266" t="str">
        <f>$J$33</f>
        <v>Steve Kaplan</v>
      </c>
    </row>
    <row r="452" spans="1:10" ht="15.75" customHeight="1">
      <c r="A452" s="95"/>
      <c r="B452" s="58" t="s">
        <v>19</v>
      </c>
      <c r="C452" s="140">
        <f t="shared" si="37"/>
        <v>43635</v>
      </c>
      <c r="D452" s="186" t="str">
        <f>IF(ISNUMBER(SEARCH("GAME",G452)),"18:00","17:00")</f>
        <v>18:00</v>
      </c>
      <c r="E452" s="186" t="str">
        <f>IF(ISNUMBER(SEARCH("GAME",G452)),"21:00","19:00")</f>
        <v>21:00</v>
      </c>
      <c r="F452" s="117" t="s">
        <v>17</v>
      </c>
      <c r="G452" s="117" t="s">
        <v>86</v>
      </c>
      <c r="H452" s="118"/>
      <c r="I452" s="117"/>
      <c r="J452" s="265" t="str">
        <f>$J$34</f>
        <v>Jennifer Wood</v>
      </c>
    </row>
    <row r="453" spans="1:10" ht="15.75" customHeight="1">
      <c r="A453" s="95"/>
      <c r="B453" s="58" t="s">
        <v>16</v>
      </c>
      <c r="C453" s="140">
        <f t="shared" si="37"/>
        <v>43635</v>
      </c>
      <c r="D453" s="186" t="str">
        <f>IF(ISNUMBER(SEARCH("GAME",G453)),"18:00","19:00")</f>
        <v>18:00</v>
      </c>
      <c r="E453" s="186">
        <v>0.875</v>
      </c>
      <c r="F453" s="118" t="s">
        <v>17</v>
      </c>
      <c r="G453" s="118" t="s">
        <v>86</v>
      </c>
      <c r="H453" s="117" t="str">
        <f>$H$35</f>
        <v>Barrhead Orioles – Mosquito 1</v>
      </c>
      <c r="I453" s="118" t="s">
        <v>100</v>
      </c>
      <c r="J453" s="265" t="str">
        <f>$J$35</f>
        <v>Vince Wiese</v>
      </c>
    </row>
    <row r="454" spans="1:10" ht="15.75" customHeight="1">
      <c r="A454" s="95">
        <v>7</v>
      </c>
      <c r="B454" s="58" t="s">
        <v>34</v>
      </c>
      <c r="C454" s="141">
        <f t="shared" si="37"/>
        <v>43635</v>
      </c>
      <c r="D454" s="187" t="str">
        <f>IF(ISNUMBER(SEARCH("GAME",G454)),"18:00","17:00")</f>
        <v>18:00</v>
      </c>
      <c r="E454" s="187" t="str">
        <f>IF(ISNUMBER(SEARCH("GAME",G454)),"21:00","19:00")</f>
        <v>21:00</v>
      </c>
      <c r="F454" s="119" t="s">
        <v>23</v>
      </c>
      <c r="G454" s="119" t="s">
        <v>86</v>
      </c>
      <c r="H454" s="120"/>
      <c r="I454" s="120"/>
      <c r="J454" s="266" t="str">
        <f>$J$36</f>
        <v>Janelle Schlitter</v>
      </c>
    </row>
    <row r="455" spans="1:10" ht="15.75" customHeight="1">
      <c r="A455" s="95"/>
      <c r="B455" s="58" t="s">
        <v>36</v>
      </c>
      <c r="C455" s="141">
        <f t="shared" si="37"/>
        <v>43635</v>
      </c>
      <c r="D455" s="187" t="str">
        <f>IF(ISNUMBER(SEARCH("GAME",G455)),"18:00","19:00")</f>
        <v>18:00</v>
      </c>
      <c r="E455" s="187">
        <v>0.875</v>
      </c>
      <c r="F455" s="120" t="s">
        <v>23</v>
      </c>
      <c r="G455" s="120" t="s">
        <v>86</v>
      </c>
      <c r="H455" s="120" t="str">
        <f>$H$37</f>
        <v>Barrhead Orioles - Sr. Rookie 1</v>
      </c>
      <c r="I455" s="120" t="s">
        <v>88</v>
      </c>
      <c r="J455" s="266" t="str">
        <f>$J$37</f>
        <v>Kim Luciuk</v>
      </c>
    </row>
    <row r="456" spans="1:10" ht="15.75" customHeight="1">
      <c r="A456" s="95"/>
      <c r="B456" s="58" t="s">
        <v>19</v>
      </c>
      <c r="C456" s="140">
        <f t="shared" si="37"/>
        <v>43635</v>
      </c>
      <c r="D456" s="186" t="str">
        <f>IF(ISNUMBER(SEARCH("GAME",G456)),"18:00","17:00")</f>
        <v>18:00</v>
      </c>
      <c r="E456" s="186" t="str">
        <f>IF(ISNUMBER(SEARCH("GAME",G456)),"21:00","19:00")</f>
        <v>21:00</v>
      </c>
      <c r="F456" s="117" t="s">
        <v>27</v>
      </c>
      <c r="G456" s="117" t="s">
        <v>86</v>
      </c>
      <c r="H456" s="118" t="str">
        <f>$H$38</f>
        <v>Barrhead Orioles – Jr. Rookie 1</v>
      </c>
      <c r="I456" s="118" t="s">
        <v>87</v>
      </c>
      <c r="J456" s="265" t="str">
        <f>$J$38</f>
        <v>Amanda Harding</v>
      </c>
    </row>
    <row r="457" spans="1:10" ht="15.75" customHeight="1">
      <c r="A457" s="95"/>
      <c r="B457" s="58" t="s">
        <v>22</v>
      </c>
      <c r="C457" s="140">
        <f t="shared" si="37"/>
        <v>43635</v>
      </c>
      <c r="D457" s="186" t="str">
        <f>IF(ISNUMBER(SEARCH("GAME",G457)),"18:00","19:00")</f>
        <v>18:00</v>
      </c>
      <c r="E457" s="186">
        <v>0.875</v>
      </c>
      <c r="F457" s="117" t="s">
        <v>27</v>
      </c>
      <c r="G457" s="117" t="s">
        <v>86</v>
      </c>
      <c r="H457" s="118">
        <f>$H$39</f>
        <v>0</v>
      </c>
      <c r="I457" s="118">
        <f>$I$39</f>
        <v>0</v>
      </c>
      <c r="J457" s="265">
        <f>$J$39</f>
        <v>0</v>
      </c>
    </row>
    <row r="458" spans="1:10" ht="15.75" customHeight="1">
      <c r="A458" s="95"/>
      <c r="B458" s="58" t="s">
        <v>26</v>
      </c>
      <c r="C458" s="141">
        <f t="shared" si="37"/>
        <v>43635</v>
      </c>
      <c r="D458" s="187" t="str">
        <f>IF(ISNUMBER(SEARCH("GAME",G458)),"18:00","17:00")</f>
        <v>17:00</v>
      </c>
      <c r="E458" s="187" t="str">
        <f>IF(ISNUMBER(SEARCH("GAME",G458)),"21:00","19:00")</f>
        <v>19:00</v>
      </c>
      <c r="F458" s="120" t="s">
        <v>30</v>
      </c>
      <c r="G458" s="120" t="str">
        <f t="shared" si="33"/>
        <v/>
      </c>
      <c r="H458" s="120">
        <f>$H$40</f>
        <v>0</v>
      </c>
      <c r="I458" s="120">
        <f>$I$40</f>
        <v>0</v>
      </c>
      <c r="J458" s="266">
        <f>$J$40</f>
        <v>0</v>
      </c>
    </row>
    <row r="459" spans="1:10" ht="15.75" customHeight="1">
      <c r="A459" s="94"/>
      <c r="B459" s="52"/>
      <c r="C459" s="141">
        <f t="shared" si="37"/>
        <v>43635</v>
      </c>
      <c r="D459" s="187" t="str">
        <f>IF(ISNUMBER(SEARCH("GAME",G459)),"18:00","19:00")</f>
        <v>19:00</v>
      </c>
      <c r="E459" s="187">
        <v>0.875</v>
      </c>
      <c r="F459" s="120" t="s">
        <v>30</v>
      </c>
      <c r="G459" s="120" t="str">
        <f t="shared" si="33"/>
        <v/>
      </c>
      <c r="H459" s="120">
        <f>$H$41</f>
        <v>0</v>
      </c>
      <c r="I459" s="120">
        <f>$I$41</f>
        <v>0</v>
      </c>
      <c r="J459" s="266">
        <f>$J$41</f>
        <v>0</v>
      </c>
    </row>
    <row r="460" spans="1:10" ht="15.75" customHeight="1">
      <c r="A460" s="94"/>
      <c r="B460" s="52"/>
      <c r="C460" s="140">
        <f t="shared" si="37"/>
        <v>43635</v>
      </c>
      <c r="D460" s="186" t="str">
        <f>IF(ISNUMBER(SEARCH("GAME",G460)),"18:00","17:00")</f>
        <v>17:00</v>
      </c>
      <c r="E460" s="186" t="str">
        <f>IF(ISNUMBER(SEARCH("GAME",G460)),"21:00","19:00")</f>
        <v>19:00</v>
      </c>
      <c r="F460" s="118" t="s">
        <v>31</v>
      </c>
      <c r="G460" s="118" t="str">
        <f t="shared" si="33"/>
        <v/>
      </c>
      <c r="H460" s="118">
        <f>$H$42</f>
        <v>0</v>
      </c>
      <c r="I460" s="118">
        <f>$I$42</f>
        <v>0</v>
      </c>
      <c r="J460" s="265">
        <f>$J$42</f>
        <v>0</v>
      </c>
    </row>
    <row r="461" spans="1:10" ht="15.75" customHeight="1" thickBot="1">
      <c r="A461" s="94"/>
      <c r="B461" s="63"/>
      <c r="C461" s="142">
        <f t="shared" si="37"/>
        <v>43635</v>
      </c>
      <c r="D461" s="188" t="str">
        <f>IF(ISNUMBER(SEARCH("GAME",G461)),"18:00","19:00")</f>
        <v>19:00</v>
      </c>
      <c r="E461" s="188">
        <v>0.875</v>
      </c>
      <c r="F461" s="121" t="s">
        <v>31</v>
      </c>
      <c r="G461" s="121" t="str">
        <f t="shared" si="33"/>
        <v/>
      </c>
      <c r="H461" s="121">
        <f>$H$43</f>
        <v>0</v>
      </c>
      <c r="I461" s="121">
        <f>$I$43</f>
        <v>0</v>
      </c>
      <c r="J461" s="267">
        <f>$J$43</f>
        <v>0</v>
      </c>
    </row>
    <row r="462" spans="1:10" ht="15.75" customHeight="1">
      <c r="A462" s="89"/>
      <c r="B462" s="67"/>
      <c r="C462" s="143">
        <f>C448+1</f>
        <v>43636</v>
      </c>
      <c r="D462" s="189" t="str">
        <f>IF(ISNUMBER(SEARCH("GAME",G462)),"18:00","17:00")</f>
        <v>17:00</v>
      </c>
      <c r="E462" s="189" t="str">
        <f>IF(ISNUMBER(SEARCH("GAME",G462)),"21:00","19:00")</f>
        <v>19:00</v>
      </c>
      <c r="F462" s="144" t="s">
        <v>9</v>
      </c>
      <c r="G462" s="144" t="str">
        <f t="shared" ref="G462:G525" si="38">IF(ISNUMBER(SEARCH("Barrhead",H462)),"BOOKED","")</f>
        <v/>
      </c>
      <c r="H462" s="122">
        <f>$H$44</f>
        <v>0</v>
      </c>
      <c r="I462" s="122">
        <f>$I$44</f>
        <v>0</v>
      </c>
      <c r="J462" s="268">
        <f>$J$44</f>
        <v>0</v>
      </c>
    </row>
    <row r="463" spans="1:10" ht="15.75" customHeight="1">
      <c r="A463" s="89"/>
      <c r="B463" s="72"/>
      <c r="C463" s="145">
        <f>C462</f>
        <v>43636</v>
      </c>
      <c r="D463" s="190" t="str">
        <f>IF(ISNUMBER(SEARCH("GAME",G463)),"18:00","19:00")</f>
        <v>19:00</v>
      </c>
      <c r="E463" s="190">
        <v>0.875</v>
      </c>
      <c r="F463" s="146" t="s">
        <v>9</v>
      </c>
      <c r="G463" s="146" t="str">
        <f t="shared" si="38"/>
        <v>BOOKED</v>
      </c>
      <c r="H463" s="124" t="str">
        <f>$H$45</f>
        <v>Barrhead Orioles - 15U Bantam AA</v>
      </c>
      <c r="I463" s="124" t="str">
        <f>$I$45</f>
        <v>Practice</v>
      </c>
      <c r="J463" s="269" t="str">
        <f>$J$45</f>
        <v>Terry Rentz</v>
      </c>
    </row>
    <row r="464" spans="1:10" ht="15.75" customHeight="1">
      <c r="A464" s="89"/>
      <c r="B464" s="72"/>
      <c r="C464" s="147">
        <f t="shared" ref="C464:C475" si="39">C463</f>
        <v>43636</v>
      </c>
      <c r="D464" s="191" t="str">
        <f>IF(ISNUMBER(SEARCH("GAME",G464)),"18:00","17:00")</f>
        <v>17:00</v>
      </c>
      <c r="E464" s="191" t="str">
        <f>IF(ISNUMBER(SEARCH("GAME",G464)),"21:00","19:00")</f>
        <v>19:00</v>
      </c>
      <c r="F464" s="148" t="s">
        <v>13</v>
      </c>
      <c r="G464" s="148" t="str">
        <f t="shared" si="38"/>
        <v/>
      </c>
      <c r="H464" s="126">
        <f>$H$46</f>
        <v>0</v>
      </c>
      <c r="I464" s="126">
        <f>$I$46</f>
        <v>0</v>
      </c>
      <c r="J464" s="270">
        <f>$J$46</f>
        <v>0</v>
      </c>
    </row>
    <row r="465" spans="1:10" ht="15.75" customHeight="1">
      <c r="A465" s="91"/>
      <c r="B465" s="81" t="s">
        <v>32</v>
      </c>
      <c r="C465" s="147">
        <f t="shared" si="39"/>
        <v>43636</v>
      </c>
      <c r="D465" s="191" t="str">
        <f>IF(ISNUMBER(SEARCH("GAME",G465)),"18:00","19:00")</f>
        <v>19:00</v>
      </c>
      <c r="E465" s="191">
        <v>0.875</v>
      </c>
      <c r="F465" s="148" t="s">
        <v>13</v>
      </c>
      <c r="G465" s="148" t="str">
        <f t="shared" si="38"/>
        <v>BOOKED</v>
      </c>
      <c r="H465" s="148" t="str">
        <f>$H$47</f>
        <v>Barrhead Orioles - 13U Pee Wee AA</v>
      </c>
      <c r="I465" s="148" t="str">
        <f>$I$47</f>
        <v>Practice</v>
      </c>
      <c r="J465" s="270" t="str">
        <f>$J$47</f>
        <v>Jason Kramm</v>
      </c>
    </row>
    <row r="466" spans="1:10" ht="15.75" customHeight="1">
      <c r="A466" s="91"/>
      <c r="B466" s="81" t="s">
        <v>41</v>
      </c>
      <c r="C466" s="218">
        <f t="shared" si="39"/>
        <v>43636</v>
      </c>
      <c r="D466" s="219" t="str">
        <f>IF(ISNUMBER(SEARCH("GAME",G466)),"18:00","17:00")</f>
        <v>17:00</v>
      </c>
      <c r="E466" s="219" t="str">
        <f>IF(ISNUMBER(SEARCH("GAME",G466)),"21:00","19:00")</f>
        <v>19:00</v>
      </c>
      <c r="F466" s="220" t="s">
        <v>17</v>
      </c>
      <c r="G466" s="220" t="str">
        <f t="shared" si="38"/>
        <v>BOOKED</v>
      </c>
      <c r="H466" s="221" t="str">
        <f>$H$51</f>
        <v>Barrhead Royals – U14 PeeWee 1</v>
      </c>
      <c r="I466" s="220" t="str">
        <f>$I$51</f>
        <v>Practice</v>
      </c>
      <c r="J466" s="284" t="str">
        <f>$J$51</f>
        <v>Fred Rau</v>
      </c>
    </row>
    <row r="467" spans="1:10" ht="15.75" customHeight="1">
      <c r="A467" s="91"/>
      <c r="B467" s="81" t="s">
        <v>33</v>
      </c>
      <c r="C467" s="145">
        <f t="shared" si="39"/>
        <v>43636</v>
      </c>
      <c r="D467" s="190" t="str">
        <f>IF(ISNUMBER(SEARCH("GAME",G467)),"18:00","19:00")</f>
        <v>19:00</v>
      </c>
      <c r="E467" s="190">
        <v>0.875</v>
      </c>
      <c r="F467" s="146" t="s">
        <v>17</v>
      </c>
      <c r="G467" s="146" t="str">
        <f t="shared" si="38"/>
        <v>BOOKED</v>
      </c>
      <c r="H467" s="146" t="str">
        <f>$H$49</f>
        <v>Barrhead Royals - U19 Midget 1</v>
      </c>
      <c r="I467" s="146" t="str">
        <f>$I$49</f>
        <v>Practice</v>
      </c>
      <c r="J467" s="269" t="str">
        <f>$J$49</f>
        <v>Joel Politeski/Al Lyslo</v>
      </c>
    </row>
    <row r="468" spans="1:10" ht="15.75" customHeight="1">
      <c r="A468" s="91">
        <v>7</v>
      </c>
      <c r="B468" s="81" t="s">
        <v>42</v>
      </c>
      <c r="C468" s="147">
        <f t="shared" si="39"/>
        <v>43636</v>
      </c>
      <c r="D468" s="191" t="str">
        <f>IF(ISNUMBER(SEARCH("GAME",G468)),"18:00","17:00")</f>
        <v>18:00</v>
      </c>
      <c r="E468" s="191" t="str">
        <f>IF(ISNUMBER(SEARCH("GAME",G468)),"21:00","19:00")</f>
        <v>21:00</v>
      </c>
      <c r="F468" s="126" t="s">
        <v>23</v>
      </c>
      <c r="G468" s="126" t="s">
        <v>86</v>
      </c>
      <c r="H468" s="148" t="s">
        <v>93</v>
      </c>
      <c r="I468" s="148" t="s">
        <v>85</v>
      </c>
      <c r="J468" s="270" t="str">
        <f>$J$53</f>
        <v>Jeremy Ochremchuk</v>
      </c>
    </row>
    <row r="469" spans="1:10" ht="15.75" customHeight="1">
      <c r="A469" s="91"/>
      <c r="B469" s="81" t="s">
        <v>36</v>
      </c>
      <c r="C469" s="147">
        <f t="shared" si="39"/>
        <v>43636</v>
      </c>
      <c r="D469" s="191" t="str">
        <f>IF(ISNUMBER(SEARCH("GAME",G469)),"18:00","19:00")</f>
        <v>18:00</v>
      </c>
      <c r="E469" s="191">
        <v>0.875</v>
      </c>
      <c r="F469" s="126" t="s">
        <v>23</v>
      </c>
      <c r="G469" s="126" t="s">
        <v>86</v>
      </c>
      <c r="H469" s="148"/>
      <c r="I469" s="126"/>
      <c r="J469" s="270"/>
    </row>
    <row r="470" spans="1:10" ht="15.75" customHeight="1">
      <c r="A470" s="91"/>
      <c r="B470" s="81" t="s">
        <v>19</v>
      </c>
      <c r="C470" s="145">
        <f t="shared" si="39"/>
        <v>43636</v>
      </c>
      <c r="D470" s="190" t="str">
        <f>IF(ISNUMBER(SEARCH("GAME",G470)),"18:00","17:00")</f>
        <v>18:00</v>
      </c>
      <c r="E470" s="190" t="str">
        <f>IF(ISNUMBER(SEARCH("GAME",G470)),"21:00","19:00")</f>
        <v>21:00</v>
      </c>
      <c r="F470" s="124" t="s">
        <v>27</v>
      </c>
      <c r="G470" s="124" t="s">
        <v>86</v>
      </c>
      <c r="H470" s="124" t="str">
        <f>$H$52</f>
        <v>Barrhead Royals – U10 Mites 1</v>
      </c>
      <c r="I470" s="146" t="s">
        <v>81</v>
      </c>
      <c r="J470" s="269" t="str">
        <f>$J$52</f>
        <v>Joel/Keri Messmer</v>
      </c>
    </row>
    <row r="471" spans="1:10" ht="15.75" customHeight="1">
      <c r="A471" s="91"/>
      <c r="B471" s="81" t="s">
        <v>22</v>
      </c>
      <c r="C471" s="145">
        <f t="shared" si="39"/>
        <v>43636</v>
      </c>
      <c r="D471" s="190" t="str">
        <f>IF(ISNUMBER(SEARCH("GAME",G471)),"18:00","19:00")</f>
        <v>18:00</v>
      </c>
      <c r="E471" s="190">
        <v>0.875</v>
      </c>
      <c r="F471" s="124" t="s">
        <v>27</v>
      </c>
      <c r="G471" s="124" t="s">
        <v>86</v>
      </c>
      <c r="H471" s="124" t="s">
        <v>84</v>
      </c>
      <c r="I471" s="146" t="s">
        <v>94</v>
      </c>
      <c r="J471" s="269" t="str">
        <f>$J$36</f>
        <v>Janelle Schlitter</v>
      </c>
    </row>
    <row r="472" spans="1:10" ht="15.75" customHeight="1">
      <c r="A472" s="91"/>
      <c r="B472" s="81" t="s">
        <v>26</v>
      </c>
      <c r="C472" s="147">
        <f t="shared" si="39"/>
        <v>43636</v>
      </c>
      <c r="D472" s="191" t="str">
        <f>IF(ISNUMBER(SEARCH("GAME",G472)),"18:00","17:00")</f>
        <v>17:00</v>
      </c>
      <c r="E472" s="191" t="str">
        <f>IF(ISNUMBER(SEARCH("GAME",G472)),"21:00","19:00")</f>
        <v>19:00</v>
      </c>
      <c r="F472" s="126" t="s">
        <v>30</v>
      </c>
      <c r="G472" s="126" t="str">
        <f t="shared" si="38"/>
        <v/>
      </c>
      <c r="H472" s="126">
        <f>$H$54</f>
        <v>0</v>
      </c>
      <c r="I472" s="148">
        <f>$I$54</f>
        <v>0</v>
      </c>
      <c r="J472" s="270">
        <f>$J$54</f>
        <v>0</v>
      </c>
    </row>
    <row r="473" spans="1:10" ht="15.75" customHeight="1">
      <c r="A473" s="89"/>
      <c r="B473" s="72"/>
      <c r="C473" s="147">
        <f t="shared" si="39"/>
        <v>43636</v>
      </c>
      <c r="D473" s="191" t="str">
        <f>IF(ISNUMBER(SEARCH("GAME",G473)),"18:00","19:00")</f>
        <v>19:00</v>
      </c>
      <c r="E473" s="191">
        <v>0.875</v>
      </c>
      <c r="F473" s="126" t="s">
        <v>30</v>
      </c>
      <c r="G473" s="126" t="str">
        <f t="shared" si="38"/>
        <v/>
      </c>
      <c r="H473" s="126"/>
      <c r="I473" s="148"/>
      <c r="J473" s="270"/>
    </row>
    <row r="474" spans="1:10" ht="15.75" customHeight="1">
      <c r="A474" s="89"/>
      <c r="B474" s="72"/>
      <c r="C474" s="145">
        <f t="shared" si="39"/>
        <v>43636</v>
      </c>
      <c r="D474" s="190" t="str">
        <f>IF(ISNUMBER(SEARCH("GAME",G474)),"18:00","17:00")</f>
        <v>17:00</v>
      </c>
      <c r="E474" s="190" t="str">
        <f>IF(ISNUMBER(SEARCH("GAME",G474)),"21:00","19:00")</f>
        <v>19:00</v>
      </c>
      <c r="F474" s="124" t="s">
        <v>31</v>
      </c>
      <c r="G474" s="124" t="str">
        <f t="shared" si="38"/>
        <v/>
      </c>
      <c r="H474" s="124">
        <f>$H$56</f>
        <v>0</v>
      </c>
      <c r="I474" s="146"/>
      <c r="J474" s="269">
        <f>$J$56</f>
        <v>0</v>
      </c>
    </row>
    <row r="475" spans="1:10" ht="15.75" customHeight="1" thickBot="1">
      <c r="A475" s="89"/>
      <c r="B475" s="83"/>
      <c r="C475" s="149">
        <f t="shared" si="39"/>
        <v>43636</v>
      </c>
      <c r="D475" s="192" t="str">
        <f>IF(ISNUMBER(SEARCH("GAME",G475)),"18:00","19:00")</f>
        <v>19:00</v>
      </c>
      <c r="E475" s="192">
        <v>0.875</v>
      </c>
      <c r="F475" s="127" t="s">
        <v>31</v>
      </c>
      <c r="G475" s="127" t="str">
        <f t="shared" si="38"/>
        <v/>
      </c>
      <c r="H475" s="127"/>
      <c r="I475" s="150"/>
      <c r="J475" s="272"/>
    </row>
    <row r="476" spans="1:10" ht="15.75" customHeight="1" thickBot="1">
      <c r="A476" s="111"/>
      <c r="B476" s="112"/>
      <c r="C476" s="113"/>
      <c r="D476" s="112"/>
      <c r="E476" s="112"/>
      <c r="F476" s="113"/>
      <c r="G476" s="113" t="str">
        <f t="shared" si="38"/>
        <v/>
      </c>
      <c r="H476" s="113"/>
      <c r="I476" s="113"/>
      <c r="J476" s="288"/>
    </row>
    <row r="477" spans="1:10" ht="15.75" customHeight="1" thickBot="1">
      <c r="A477" s="111"/>
      <c r="B477" s="115" t="s">
        <v>64</v>
      </c>
      <c r="C477" s="113"/>
      <c r="D477" s="112"/>
      <c r="E477" s="112"/>
      <c r="F477" s="113"/>
      <c r="G477" s="113" t="str">
        <f t="shared" si="38"/>
        <v/>
      </c>
      <c r="H477" s="113"/>
      <c r="I477" s="113"/>
      <c r="J477" s="288"/>
    </row>
    <row r="478" spans="1:10" ht="15.75" customHeight="1" thickBot="1">
      <c r="A478" s="111"/>
      <c r="B478" s="112"/>
      <c r="C478" s="113"/>
      <c r="D478" s="112"/>
      <c r="E478" s="112"/>
      <c r="F478" s="113"/>
      <c r="G478" s="113" t="str">
        <f t="shared" si="38"/>
        <v/>
      </c>
      <c r="H478" s="113"/>
      <c r="I478" s="113"/>
      <c r="J478" s="288"/>
    </row>
    <row r="479" spans="1:10" ht="15.75" customHeight="1" thickBot="1">
      <c r="A479" s="111"/>
      <c r="B479" s="112"/>
      <c r="C479" s="114">
        <v>43638</v>
      </c>
      <c r="D479" s="112"/>
      <c r="E479" s="112"/>
      <c r="F479" s="113" t="s">
        <v>17</v>
      </c>
      <c r="G479" s="113" t="str">
        <f t="shared" si="38"/>
        <v>BOOKED</v>
      </c>
      <c r="H479" s="113" t="s">
        <v>67</v>
      </c>
      <c r="I479" s="113"/>
      <c r="J479" s="288"/>
    </row>
    <row r="480" spans="1:10" ht="15.75" customHeight="1" thickBot="1">
      <c r="A480" s="111"/>
      <c r="B480" s="112"/>
      <c r="C480" s="114"/>
      <c r="D480" s="112"/>
      <c r="E480" s="112"/>
      <c r="F480" s="113" t="s">
        <v>23</v>
      </c>
      <c r="G480" s="113" t="str">
        <f t="shared" si="38"/>
        <v>BOOKED</v>
      </c>
      <c r="H480" s="113" t="s">
        <v>68</v>
      </c>
      <c r="I480" s="113"/>
      <c r="J480" s="288"/>
    </row>
    <row r="481" spans="1:10" ht="15.75" customHeight="1" thickBot="1">
      <c r="A481" s="111"/>
      <c r="B481" s="112"/>
      <c r="C481" s="114"/>
      <c r="D481" s="112"/>
      <c r="E481" s="112"/>
      <c r="F481" s="113" t="s">
        <v>27</v>
      </c>
      <c r="G481" s="113" t="str">
        <f t="shared" si="38"/>
        <v/>
      </c>
      <c r="H481" s="113"/>
      <c r="I481" s="113"/>
      <c r="J481" s="288"/>
    </row>
    <row r="482" spans="1:10" ht="15.75" customHeight="1" thickBot="1">
      <c r="A482" s="111"/>
      <c r="B482" s="112"/>
      <c r="C482" s="114"/>
      <c r="D482" s="112"/>
      <c r="E482" s="112"/>
      <c r="F482" s="113"/>
      <c r="G482" s="113" t="str">
        <f t="shared" si="38"/>
        <v/>
      </c>
      <c r="H482" s="113"/>
      <c r="I482" s="113"/>
      <c r="J482" s="288"/>
    </row>
    <row r="483" spans="1:10" ht="15.75" customHeight="1" thickBot="1">
      <c r="A483" s="111"/>
      <c r="B483" s="112"/>
      <c r="C483" s="113"/>
      <c r="D483" s="112"/>
      <c r="E483" s="112"/>
      <c r="F483" s="113"/>
      <c r="G483" s="113" t="str">
        <f t="shared" si="38"/>
        <v/>
      </c>
      <c r="H483" s="113"/>
      <c r="I483" s="113"/>
      <c r="J483" s="288"/>
    </row>
    <row r="484" spans="1:10" ht="15.75" customHeight="1">
      <c r="A484" s="89"/>
      <c r="B484" s="5"/>
      <c r="C484" s="151">
        <f>C475+4</f>
        <v>43640</v>
      </c>
      <c r="D484" s="194" t="str">
        <f>IF(ISNUMBER(SEARCH("GAME",G484)),"18:00","17:00")</f>
        <v>17:00</v>
      </c>
      <c r="E484" s="194" t="str">
        <f>IF(ISNUMBER(SEARCH("GAME",G484)),"21:00","19:00")</f>
        <v>19:00</v>
      </c>
      <c r="F484" s="152" t="s">
        <v>9</v>
      </c>
      <c r="G484" s="152" t="str">
        <f t="shared" si="38"/>
        <v/>
      </c>
      <c r="H484" s="129"/>
      <c r="I484" s="152"/>
      <c r="J484" s="273"/>
    </row>
    <row r="485" spans="1:10" ht="15.75" customHeight="1">
      <c r="A485" s="89"/>
      <c r="B485" s="9"/>
      <c r="C485" s="153">
        <f>C484</f>
        <v>43640</v>
      </c>
      <c r="D485" s="195" t="str">
        <f>IF(ISNUMBER(SEARCH("GAME",G485)),"18:00","19:00")</f>
        <v>19:00</v>
      </c>
      <c r="E485" s="195">
        <v>0.875</v>
      </c>
      <c r="F485" s="154" t="s">
        <v>9</v>
      </c>
      <c r="G485" s="154" t="str">
        <f t="shared" si="38"/>
        <v>BOOKED</v>
      </c>
      <c r="H485" s="154" t="s">
        <v>10</v>
      </c>
      <c r="I485" s="154" t="s">
        <v>11</v>
      </c>
      <c r="J485" s="274" t="s">
        <v>61</v>
      </c>
    </row>
    <row r="486" spans="1:10" ht="15.75" customHeight="1">
      <c r="A486" s="91"/>
      <c r="B486" s="15" t="s">
        <v>12</v>
      </c>
      <c r="C486" s="155">
        <f t="shared" ref="C486:C497" si="40">C485</f>
        <v>43640</v>
      </c>
      <c r="D486" s="196" t="str">
        <f>IF(ISNUMBER(SEARCH("GAME",G486)),"18:00","17:00")</f>
        <v>17:00</v>
      </c>
      <c r="E486" s="196" t="str">
        <f>IF(ISNUMBER(SEARCH("GAME",G486)),"21:00","19:00")</f>
        <v>19:00</v>
      </c>
      <c r="F486" s="156" t="s">
        <v>13</v>
      </c>
      <c r="G486" s="156" t="str">
        <f t="shared" si="38"/>
        <v/>
      </c>
      <c r="H486" s="131"/>
      <c r="I486" s="156"/>
      <c r="J486" s="275"/>
    </row>
    <row r="487" spans="1:10" ht="15.75" customHeight="1">
      <c r="A487" s="91"/>
      <c r="B487" s="15" t="s">
        <v>14</v>
      </c>
      <c r="C487" s="155">
        <f t="shared" si="40"/>
        <v>43640</v>
      </c>
      <c r="D487" s="196" t="str">
        <f>IF(ISNUMBER(SEARCH("GAME",G487)),"18:00","19:00")</f>
        <v>19:00</v>
      </c>
      <c r="E487" s="196">
        <v>0.875</v>
      </c>
      <c r="F487" s="156" t="s">
        <v>13</v>
      </c>
      <c r="G487" s="156" t="str">
        <f t="shared" si="38"/>
        <v/>
      </c>
      <c r="H487" s="131"/>
      <c r="I487" s="156"/>
      <c r="J487" s="275"/>
    </row>
    <row r="488" spans="1:10" ht="15.75" customHeight="1">
      <c r="A488" s="91"/>
      <c r="B488" s="15" t="s">
        <v>16</v>
      </c>
      <c r="C488" s="153">
        <f t="shared" si="40"/>
        <v>43640</v>
      </c>
      <c r="D488" s="195" t="str">
        <f>IF(ISNUMBER(SEARCH("GAME",G488)),"18:00","17:00")</f>
        <v>17:00</v>
      </c>
      <c r="E488" s="195" t="str">
        <f>IF(ISNUMBER(SEARCH("GAME",G488)),"21:00","19:00")</f>
        <v>19:00</v>
      </c>
      <c r="F488" s="154" t="s">
        <v>17</v>
      </c>
      <c r="G488" s="154" t="str">
        <f t="shared" si="38"/>
        <v/>
      </c>
      <c r="H488" s="130"/>
      <c r="I488" s="154"/>
      <c r="J488" s="274"/>
    </row>
    <row r="489" spans="1:10" ht="15.75" customHeight="1">
      <c r="A489" s="91"/>
      <c r="B489" s="15" t="s">
        <v>19</v>
      </c>
      <c r="C489" s="153">
        <f t="shared" si="40"/>
        <v>43640</v>
      </c>
      <c r="D489" s="195" t="str">
        <f>IF(ISNUMBER(SEARCH("GAME",G489)),"18:00","19:00")</f>
        <v>19:00</v>
      </c>
      <c r="E489" s="195">
        <v>0.875</v>
      </c>
      <c r="F489" s="130" t="s">
        <v>17</v>
      </c>
      <c r="G489" s="130" t="str">
        <f t="shared" si="38"/>
        <v/>
      </c>
      <c r="H489" s="130"/>
      <c r="I489" s="154"/>
      <c r="J489" s="274"/>
    </row>
    <row r="490" spans="1:10" ht="15.75" customHeight="1">
      <c r="A490" s="91">
        <v>8</v>
      </c>
      <c r="B490" s="15" t="s">
        <v>22</v>
      </c>
      <c r="C490" s="155">
        <f t="shared" si="40"/>
        <v>43640</v>
      </c>
      <c r="D490" s="196" t="str">
        <f>IF(ISNUMBER(SEARCH("GAME",G490)),"18:00","17:00")</f>
        <v>17:00</v>
      </c>
      <c r="E490" s="196" t="str">
        <f>IF(ISNUMBER(SEARCH("GAME",G490)),"21:00","19:00")</f>
        <v>19:00</v>
      </c>
      <c r="F490" s="156" t="s">
        <v>23</v>
      </c>
      <c r="G490" s="156" t="str">
        <f t="shared" si="38"/>
        <v/>
      </c>
      <c r="H490" s="131"/>
      <c r="I490" s="156"/>
      <c r="J490" s="275"/>
    </row>
    <row r="491" spans="1:10" ht="15.75" customHeight="1">
      <c r="A491" s="91"/>
      <c r="B491" s="15" t="s">
        <v>26</v>
      </c>
      <c r="C491" s="155">
        <f t="shared" si="40"/>
        <v>43640</v>
      </c>
      <c r="D491" s="196" t="str">
        <f>IF(ISNUMBER(SEARCH("GAME",G491)),"18:00","19:00")</f>
        <v>19:00</v>
      </c>
      <c r="E491" s="196">
        <v>0.875</v>
      </c>
      <c r="F491" s="131" t="s">
        <v>23</v>
      </c>
      <c r="G491" s="131" t="str">
        <f t="shared" si="38"/>
        <v/>
      </c>
      <c r="H491" s="131"/>
      <c r="I491" s="156"/>
      <c r="J491" s="275"/>
    </row>
    <row r="492" spans="1:10" ht="15.75" customHeight="1">
      <c r="A492" s="89"/>
      <c r="B492" s="9"/>
      <c r="C492" s="153">
        <f t="shared" si="40"/>
        <v>43640</v>
      </c>
      <c r="D492" s="195" t="str">
        <f>IF(ISNUMBER(SEARCH("GAME",G492)),"18:00","17:00")</f>
        <v>17:00</v>
      </c>
      <c r="E492" s="195" t="str">
        <f>IF(ISNUMBER(SEARCH("GAME",G492)),"21:00","19:00")</f>
        <v>19:00</v>
      </c>
      <c r="F492" s="154" t="s">
        <v>27</v>
      </c>
      <c r="G492" s="154" t="str">
        <f t="shared" si="38"/>
        <v/>
      </c>
      <c r="H492" s="130"/>
      <c r="I492" s="154"/>
      <c r="J492" s="274"/>
    </row>
    <row r="493" spans="1:10" ht="15.75" customHeight="1">
      <c r="A493" s="89"/>
      <c r="B493" s="9"/>
      <c r="C493" s="153">
        <f t="shared" si="40"/>
        <v>43640</v>
      </c>
      <c r="D493" s="195" t="str">
        <f>IF(ISNUMBER(SEARCH("GAME",G493)),"18:00","19:00")</f>
        <v>19:00</v>
      </c>
      <c r="E493" s="195">
        <v>0.875</v>
      </c>
      <c r="F493" s="154" t="s">
        <v>27</v>
      </c>
      <c r="G493" s="154" t="str">
        <f t="shared" si="38"/>
        <v/>
      </c>
      <c r="H493" s="130"/>
      <c r="I493" s="130"/>
      <c r="J493" s="274"/>
    </row>
    <row r="494" spans="1:10" ht="15.75" customHeight="1">
      <c r="A494" s="89"/>
      <c r="B494" s="9"/>
      <c r="C494" s="155">
        <f t="shared" si="40"/>
        <v>43640</v>
      </c>
      <c r="D494" s="196" t="str">
        <f>IF(ISNUMBER(SEARCH("GAME",G494)),"18:00","17:00")</f>
        <v>17:00</v>
      </c>
      <c r="E494" s="196" t="str">
        <f>IF(ISNUMBER(SEARCH("GAME",G494)),"21:00","19:00")</f>
        <v>19:00</v>
      </c>
      <c r="F494" s="131" t="s">
        <v>30</v>
      </c>
      <c r="G494" s="131" t="str">
        <f t="shared" si="38"/>
        <v/>
      </c>
      <c r="H494" s="131"/>
      <c r="I494" s="131"/>
      <c r="J494" s="275"/>
    </row>
    <row r="495" spans="1:10" ht="15.75" customHeight="1">
      <c r="A495" s="89"/>
      <c r="B495" s="9"/>
      <c r="C495" s="155">
        <f t="shared" si="40"/>
        <v>43640</v>
      </c>
      <c r="D495" s="196" t="str">
        <f>IF(ISNUMBER(SEARCH("GAME",G495)),"18:00","19:00")</f>
        <v>19:00</v>
      </c>
      <c r="E495" s="196">
        <v>0.875</v>
      </c>
      <c r="F495" s="131" t="s">
        <v>30</v>
      </c>
      <c r="G495" s="131" t="str">
        <f t="shared" si="38"/>
        <v/>
      </c>
      <c r="H495" s="131"/>
      <c r="I495" s="131"/>
      <c r="J495" s="275"/>
    </row>
    <row r="496" spans="1:10" ht="15.75" customHeight="1">
      <c r="A496" s="89"/>
      <c r="B496" s="9"/>
      <c r="C496" s="153">
        <f t="shared" si="40"/>
        <v>43640</v>
      </c>
      <c r="D496" s="195" t="str">
        <f>IF(ISNUMBER(SEARCH("GAME",G496)),"18:00","17:00")</f>
        <v>17:00</v>
      </c>
      <c r="E496" s="195" t="str">
        <f>IF(ISNUMBER(SEARCH("GAME",G496)),"21:00","19:00")</f>
        <v>19:00</v>
      </c>
      <c r="F496" s="130" t="s">
        <v>31</v>
      </c>
      <c r="G496" s="130" t="str">
        <f t="shared" si="38"/>
        <v/>
      </c>
      <c r="H496" s="130"/>
      <c r="I496" s="130"/>
      <c r="J496" s="274"/>
    </row>
    <row r="497" spans="1:10" ht="15.75" customHeight="1" thickBot="1">
      <c r="A497" s="89"/>
      <c r="B497" s="20"/>
      <c r="C497" s="157">
        <f t="shared" si="40"/>
        <v>43640</v>
      </c>
      <c r="D497" s="197" t="str">
        <f>IF(ISNUMBER(SEARCH("GAME",G497)),"18:00","19:00")</f>
        <v>19:00</v>
      </c>
      <c r="E497" s="197">
        <v>0.875</v>
      </c>
      <c r="F497" s="132" t="s">
        <v>31</v>
      </c>
      <c r="G497" s="132" t="str">
        <f t="shared" si="38"/>
        <v/>
      </c>
      <c r="H497" s="132"/>
      <c r="I497" s="132"/>
      <c r="J497" s="276"/>
    </row>
    <row r="498" spans="1:10" ht="15.75" customHeight="1">
      <c r="A498" s="89"/>
      <c r="B498" s="24"/>
      <c r="C498" s="158">
        <f>C484+1</f>
        <v>43641</v>
      </c>
      <c r="D498" s="198" t="str">
        <f>IF(ISNUMBER(SEARCH("GAME",G498)),"18:00","17:00")</f>
        <v>17:00</v>
      </c>
      <c r="E498" s="198" t="str">
        <f>IF(ISNUMBER(SEARCH("GAME",G498)),"21:00","19:00")</f>
        <v>19:00</v>
      </c>
      <c r="F498" s="159" t="s">
        <v>9</v>
      </c>
      <c r="G498" s="159" t="str">
        <f t="shared" si="38"/>
        <v/>
      </c>
      <c r="H498" s="133"/>
      <c r="I498" s="133"/>
      <c r="J498" s="277"/>
    </row>
    <row r="499" spans="1:10" ht="15.75" customHeight="1">
      <c r="A499" s="89"/>
      <c r="B499" s="29"/>
      <c r="C499" s="160">
        <f>C498</f>
        <v>43641</v>
      </c>
      <c r="D499" s="199" t="str">
        <f>IF(ISNUMBER(SEARCH("GAME",G499)),"18:00","19:00")</f>
        <v>19:00</v>
      </c>
      <c r="E499" s="199">
        <v>0.875</v>
      </c>
      <c r="F499" s="161" t="s">
        <v>9</v>
      </c>
      <c r="G499" s="161" t="str">
        <f t="shared" si="38"/>
        <v>BOOKED</v>
      </c>
      <c r="H499" s="134" t="s">
        <v>48</v>
      </c>
      <c r="I499" s="134" t="s">
        <v>11</v>
      </c>
      <c r="J499" s="278" t="s">
        <v>60</v>
      </c>
    </row>
    <row r="500" spans="1:10" ht="15.75" customHeight="1">
      <c r="A500" s="89"/>
      <c r="B500" s="29"/>
      <c r="C500" s="162">
        <f t="shared" ref="C500:C511" si="41">C499</f>
        <v>43641</v>
      </c>
      <c r="D500" s="200" t="str">
        <f>IF(ISNUMBER(SEARCH("GAME",G500)),"18:00","17:00")</f>
        <v>17:00</v>
      </c>
      <c r="E500" s="200" t="str">
        <f>IF(ISNUMBER(SEARCH("GAME",G500)),"21:00","19:00")</f>
        <v>19:00</v>
      </c>
      <c r="F500" s="104" t="s">
        <v>13</v>
      </c>
      <c r="G500" s="104" t="str">
        <f t="shared" si="38"/>
        <v/>
      </c>
      <c r="H500" s="136"/>
      <c r="I500" s="104"/>
      <c r="J500" s="246"/>
    </row>
    <row r="501" spans="1:10" ht="15.75" customHeight="1">
      <c r="A501" s="91"/>
      <c r="B501" s="38" t="s">
        <v>32</v>
      </c>
      <c r="C501" s="162">
        <f t="shared" si="41"/>
        <v>43641</v>
      </c>
      <c r="D501" s="200" t="str">
        <f>IF(ISNUMBER(SEARCH("GAME",G501)),"18:00","19:00")</f>
        <v>19:00</v>
      </c>
      <c r="E501" s="200">
        <v>0.875</v>
      </c>
      <c r="F501" s="104" t="s">
        <v>13</v>
      </c>
      <c r="G501" s="104" t="str">
        <f t="shared" si="38"/>
        <v>BOOKED</v>
      </c>
      <c r="H501" s="136" t="s">
        <v>49</v>
      </c>
      <c r="I501" s="136" t="s">
        <v>11</v>
      </c>
      <c r="J501" s="279" t="s">
        <v>35</v>
      </c>
    </row>
    <row r="502" spans="1:10" ht="15.75" customHeight="1">
      <c r="A502" s="91"/>
      <c r="B502" s="38" t="s">
        <v>33</v>
      </c>
      <c r="C502" s="160">
        <f t="shared" si="41"/>
        <v>43641</v>
      </c>
      <c r="D502" s="199" t="str">
        <f>IF(ISNUMBER(SEARCH("GAME",G502)),"18:00","17:00")</f>
        <v>17:00</v>
      </c>
      <c r="E502" s="199" t="str">
        <f>IF(ISNUMBER(SEARCH("GAME",G502)),"21:00","19:00")</f>
        <v>19:00</v>
      </c>
      <c r="F502" s="161" t="s">
        <v>17</v>
      </c>
      <c r="G502" s="161" t="str">
        <f t="shared" si="38"/>
        <v/>
      </c>
      <c r="H502" s="134"/>
      <c r="I502" s="161"/>
      <c r="J502" s="278"/>
    </row>
    <row r="503" spans="1:10" ht="15.75" customHeight="1">
      <c r="A503" s="91"/>
      <c r="B503" s="38" t="s">
        <v>34</v>
      </c>
      <c r="C503" s="160">
        <f t="shared" si="41"/>
        <v>43641</v>
      </c>
      <c r="D503" s="199" t="str">
        <f>IF(ISNUMBER(SEARCH("GAME",G503)),"18:00","19:00")</f>
        <v>19:00</v>
      </c>
      <c r="E503" s="199">
        <v>0.875</v>
      </c>
      <c r="F503" s="161" t="s">
        <v>17</v>
      </c>
      <c r="G503" s="161" t="str">
        <f t="shared" si="38"/>
        <v>BOOKED</v>
      </c>
      <c r="H503" s="161" t="s">
        <v>50</v>
      </c>
      <c r="I503" s="161" t="s">
        <v>11</v>
      </c>
      <c r="J503" s="278" t="s">
        <v>58</v>
      </c>
    </row>
    <row r="504" spans="1:10" ht="15.75" customHeight="1">
      <c r="A504" s="91"/>
      <c r="B504" s="38" t="s">
        <v>36</v>
      </c>
      <c r="C504" s="162">
        <f t="shared" si="41"/>
        <v>43641</v>
      </c>
      <c r="D504" s="200" t="str">
        <f>IF(ISNUMBER(SEARCH("GAME",G504)),"18:00","17:00")</f>
        <v>17:00</v>
      </c>
      <c r="E504" s="200" t="str">
        <f>IF(ISNUMBER(SEARCH("GAME",G504)),"21:00","19:00")</f>
        <v>19:00</v>
      </c>
      <c r="F504" s="136" t="s">
        <v>23</v>
      </c>
      <c r="G504" s="136" t="str">
        <f t="shared" si="38"/>
        <v/>
      </c>
      <c r="H504" s="136"/>
      <c r="I504" s="104"/>
      <c r="J504" s="279"/>
    </row>
    <row r="505" spans="1:10" ht="15.75" customHeight="1">
      <c r="A505" s="91">
        <v>8</v>
      </c>
      <c r="B505" s="38" t="s">
        <v>19</v>
      </c>
      <c r="C505" s="162">
        <f t="shared" si="41"/>
        <v>43641</v>
      </c>
      <c r="D505" s="200" t="str">
        <f>IF(ISNUMBER(SEARCH("GAME",G505)),"18:00","19:00")</f>
        <v>19:00</v>
      </c>
      <c r="E505" s="200">
        <v>0.875</v>
      </c>
      <c r="F505" s="136" t="s">
        <v>23</v>
      </c>
      <c r="G505" s="136" t="str">
        <f t="shared" si="38"/>
        <v/>
      </c>
      <c r="H505" s="136"/>
      <c r="I505" s="136"/>
      <c r="J505" s="279"/>
    </row>
    <row r="506" spans="1:10" ht="15.75" customHeight="1">
      <c r="A506" s="91"/>
      <c r="B506" s="38" t="s">
        <v>22</v>
      </c>
      <c r="C506" s="160">
        <f t="shared" si="41"/>
        <v>43641</v>
      </c>
      <c r="D506" s="199" t="str">
        <f>IF(ISNUMBER(SEARCH("GAME",G506)),"18:00","17:00")</f>
        <v>17:00</v>
      </c>
      <c r="E506" s="199" t="str">
        <f>IF(ISNUMBER(SEARCH("GAME",G506)),"21:00","19:00")</f>
        <v>19:00</v>
      </c>
      <c r="F506" s="134" t="s">
        <v>27</v>
      </c>
      <c r="G506" s="134" t="str">
        <f t="shared" si="38"/>
        <v/>
      </c>
      <c r="H506" s="134"/>
      <c r="I506" s="161"/>
      <c r="J506" s="278"/>
    </row>
    <row r="507" spans="1:10" ht="15.75" customHeight="1">
      <c r="A507" s="91"/>
      <c r="B507" s="38" t="s">
        <v>26</v>
      </c>
      <c r="C507" s="160">
        <f t="shared" si="41"/>
        <v>43641</v>
      </c>
      <c r="D507" s="199" t="str">
        <f>IF(ISNUMBER(SEARCH("GAME",G507)),"18:00","19:00")</f>
        <v>19:00</v>
      </c>
      <c r="E507" s="199">
        <v>0.875</v>
      </c>
      <c r="F507" s="134" t="s">
        <v>27</v>
      </c>
      <c r="G507" s="134" t="str">
        <f t="shared" si="38"/>
        <v/>
      </c>
      <c r="H507" s="134"/>
      <c r="I507" s="161"/>
      <c r="J507" s="278"/>
    </row>
    <row r="508" spans="1:10" ht="15.75" customHeight="1">
      <c r="A508" s="89"/>
      <c r="B508" s="29"/>
      <c r="C508" s="162">
        <f t="shared" si="41"/>
        <v>43641</v>
      </c>
      <c r="D508" s="200" t="str">
        <f>IF(ISNUMBER(SEARCH("GAME",G508)),"18:00","17:00")</f>
        <v>17:00</v>
      </c>
      <c r="E508" s="200" t="str">
        <f>IF(ISNUMBER(SEARCH("GAME",G508)),"21:00","19:00")</f>
        <v>19:00</v>
      </c>
      <c r="F508" s="136" t="s">
        <v>30</v>
      </c>
      <c r="G508" s="136" t="str">
        <f t="shared" si="38"/>
        <v/>
      </c>
      <c r="H508" s="136"/>
      <c r="I508" s="104"/>
      <c r="J508" s="279"/>
    </row>
    <row r="509" spans="1:10" ht="15.75" customHeight="1">
      <c r="A509" s="89"/>
      <c r="B509" s="29"/>
      <c r="C509" s="162">
        <f t="shared" si="41"/>
        <v>43641</v>
      </c>
      <c r="D509" s="200" t="str">
        <f>IF(ISNUMBER(SEARCH("GAME",G509)),"18:00","19:00")</f>
        <v>19:00</v>
      </c>
      <c r="E509" s="200">
        <v>0.875</v>
      </c>
      <c r="F509" s="136" t="s">
        <v>30</v>
      </c>
      <c r="G509" s="136" t="str">
        <f t="shared" si="38"/>
        <v/>
      </c>
      <c r="H509" s="104"/>
      <c r="I509" s="104"/>
      <c r="J509" s="279"/>
    </row>
    <row r="510" spans="1:10" ht="15.75" customHeight="1">
      <c r="A510" s="89"/>
      <c r="B510" s="29"/>
      <c r="C510" s="160">
        <f t="shared" si="41"/>
        <v>43641</v>
      </c>
      <c r="D510" s="199" t="str">
        <f>IF(ISNUMBER(SEARCH("GAME",G510)),"18:00","17:00")</f>
        <v>17:00</v>
      </c>
      <c r="E510" s="199" t="str">
        <f>IF(ISNUMBER(SEARCH("GAME",G510)),"21:00","19:00")</f>
        <v>19:00</v>
      </c>
      <c r="F510" s="134" t="s">
        <v>31</v>
      </c>
      <c r="G510" s="134" t="str">
        <f t="shared" si="38"/>
        <v/>
      </c>
      <c r="H510" s="134"/>
      <c r="I510" s="161"/>
      <c r="J510" s="278"/>
    </row>
    <row r="511" spans="1:10" ht="15.75" customHeight="1" thickBot="1">
      <c r="A511" s="89"/>
      <c r="B511" s="41"/>
      <c r="C511" s="163">
        <f t="shared" si="41"/>
        <v>43641</v>
      </c>
      <c r="D511" s="201" t="str">
        <f>IF(ISNUMBER(SEARCH("GAME",G511)),"18:00","19:00")</f>
        <v>19:00</v>
      </c>
      <c r="E511" s="201">
        <v>0.875</v>
      </c>
      <c r="F511" s="137" t="s">
        <v>31</v>
      </c>
      <c r="G511" s="137" t="str">
        <f t="shared" si="38"/>
        <v/>
      </c>
      <c r="H511" s="137"/>
      <c r="I511" s="164"/>
      <c r="J511" s="281"/>
    </row>
    <row r="512" spans="1:10" ht="15.75" customHeight="1">
      <c r="A512" s="89"/>
      <c r="B512" s="46"/>
      <c r="C512" s="138">
        <f>C498+1</f>
        <v>43642</v>
      </c>
      <c r="D512" s="185" t="str">
        <f>IF(ISNUMBER(SEARCH("GAME",G512)),"18:00","17:00")</f>
        <v>17:00</v>
      </c>
      <c r="E512" s="185" t="str">
        <f>IF(ISNUMBER(SEARCH("GAME",G512)),"21:00","19:00")</f>
        <v>19:00</v>
      </c>
      <c r="F512" s="139" t="s">
        <v>9</v>
      </c>
      <c r="G512" s="139" t="str">
        <f t="shared" si="38"/>
        <v/>
      </c>
      <c r="H512" s="116"/>
      <c r="I512" s="139"/>
      <c r="J512" s="264"/>
    </row>
    <row r="513" spans="1:10" ht="15.75" customHeight="1">
      <c r="A513" s="94"/>
      <c r="B513" s="52"/>
      <c r="C513" s="140">
        <f>C512</f>
        <v>43642</v>
      </c>
      <c r="D513" s="186" t="str">
        <f>IF(ISNUMBER(SEARCH("GAME",G513)),"18:00","19:00")</f>
        <v>19:00</v>
      </c>
      <c r="E513" s="186">
        <v>0.875</v>
      </c>
      <c r="F513" s="117" t="s">
        <v>9</v>
      </c>
      <c r="G513" s="117" t="str">
        <f t="shared" si="38"/>
        <v>BOOKED</v>
      </c>
      <c r="H513" s="117" t="s">
        <v>10</v>
      </c>
      <c r="I513" s="117" t="s">
        <v>11</v>
      </c>
      <c r="J513" s="265" t="s">
        <v>61</v>
      </c>
    </row>
    <row r="514" spans="1:10" ht="15.75" customHeight="1">
      <c r="A514" s="95"/>
      <c r="B514" s="58" t="s">
        <v>40</v>
      </c>
      <c r="C514" s="141">
        <f t="shared" ref="C514:C525" si="42">C513</f>
        <v>43642</v>
      </c>
      <c r="D514" s="187" t="str">
        <f>IF(ISNUMBER(SEARCH("GAME",G514)),"18:00","17:00")</f>
        <v>17:00</v>
      </c>
      <c r="E514" s="187" t="str">
        <f>IF(ISNUMBER(SEARCH("GAME",G514)),"21:00","19:00")</f>
        <v>19:00</v>
      </c>
      <c r="F514" s="119" t="s">
        <v>13</v>
      </c>
      <c r="G514" s="119" t="str">
        <f t="shared" si="38"/>
        <v/>
      </c>
      <c r="H514" s="120"/>
      <c r="I514" s="119"/>
      <c r="J514" s="266"/>
    </row>
    <row r="515" spans="1:10" ht="15.75" customHeight="1">
      <c r="A515" s="95"/>
      <c r="B515" s="58" t="s">
        <v>34</v>
      </c>
      <c r="C515" s="141">
        <f t="shared" si="42"/>
        <v>43642</v>
      </c>
      <c r="D515" s="187" t="str">
        <f>IF(ISNUMBER(SEARCH("GAME",G515)),"18:00","19:00")</f>
        <v>19:00</v>
      </c>
      <c r="E515" s="187">
        <v>0.875</v>
      </c>
      <c r="F515" s="119" t="s">
        <v>13</v>
      </c>
      <c r="G515" s="119" t="str">
        <f t="shared" si="38"/>
        <v/>
      </c>
      <c r="H515" s="120"/>
      <c r="I515" s="119"/>
      <c r="J515" s="266"/>
    </row>
    <row r="516" spans="1:10" ht="15.75" customHeight="1">
      <c r="A516" s="95"/>
      <c r="B516" s="58" t="s">
        <v>19</v>
      </c>
      <c r="C516" s="140">
        <f t="shared" si="42"/>
        <v>43642</v>
      </c>
      <c r="D516" s="186" t="str">
        <f>IF(ISNUMBER(SEARCH("GAME",G516)),"18:00","17:00")</f>
        <v>17:00</v>
      </c>
      <c r="E516" s="186" t="str">
        <f>IF(ISNUMBER(SEARCH("GAME",G516)),"21:00","19:00")</f>
        <v>19:00</v>
      </c>
      <c r="F516" s="117" t="s">
        <v>17</v>
      </c>
      <c r="G516" s="117" t="str">
        <f t="shared" si="38"/>
        <v/>
      </c>
      <c r="H516" s="118"/>
      <c r="I516" s="117"/>
      <c r="J516" s="265"/>
    </row>
    <row r="517" spans="1:10" ht="15.75" customHeight="1">
      <c r="A517" s="95"/>
      <c r="B517" s="58" t="s">
        <v>16</v>
      </c>
      <c r="C517" s="140">
        <f t="shared" si="42"/>
        <v>43642</v>
      </c>
      <c r="D517" s="186" t="str">
        <f>IF(ISNUMBER(SEARCH("GAME",G517)),"18:00","19:00")</f>
        <v>19:00</v>
      </c>
      <c r="E517" s="186">
        <v>0.875</v>
      </c>
      <c r="F517" s="118" t="s">
        <v>17</v>
      </c>
      <c r="G517" s="118" t="str">
        <f t="shared" si="38"/>
        <v>BOOKED</v>
      </c>
      <c r="H517" s="118" t="s">
        <v>50</v>
      </c>
      <c r="I517" s="117" t="s">
        <v>11</v>
      </c>
      <c r="J517" s="265" t="s">
        <v>58</v>
      </c>
    </row>
    <row r="518" spans="1:10" ht="15.75" customHeight="1">
      <c r="A518" s="95">
        <v>8</v>
      </c>
      <c r="B518" s="58" t="s">
        <v>34</v>
      </c>
      <c r="C518" s="141">
        <f t="shared" si="42"/>
        <v>43642</v>
      </c>
      <c r="D518" s="187" t="str">
        <f>IF(ISNUMBER(SEARCH("GAME",G518)),"18:00","17:00")</f>
        <v>17:00</v>
      </c>
      <c r="E518" s="187" t="str">
        <f>IF(ISNUMBER(SEARCH("GAME",G518)),"21:00","19:00")</f>
        <v>19:00</v>
      </c>
      <c r="F518" s="119" t="s">
        <v>23</v>
      </c>
      <c r="G518" s="119" t="str">
        <f t="shared" si="38"/>
        <v/>
      </c>
      <c r="H518" s="120"/>
      <c r="I518" s="119"/>
      <c r="J518" s="266"/>
    </row>
    <row r="519" spans="1:10" ht="15.75" customHeight="1">
      <c r="A519" s="95"/>
      <c r="B519" s="58" t="s">
        <v>36</v>
      </c>
      <c r="C519" s="141">
        <f t="shared" si="42"/>
        <v>43642</v>
      </c>
      <c r="D519" s="187" t="str">
        <f>IF(ISNUMBER(SEARCH("GAME",G519)),"18:00","19:00")</f>
        <v>19:00</v>
      </c>
      <c r="E519" s="187">
        <v>0.875</v>
      </c>
      <c r="F519" s="120" t="s">
        <v>23</v>
      </c>
      <c r="G519" s="120" t="str">
        <f t="shared" si="38"/>
        <v/>
      </c>
      <c r="H519" s="120"/>
      <c r="I519" s="119"/>
      <c r="J519" s="266"/>
    </row>
    <row r="520" spans="1:10" ht="15.75" customHeight="1">
      <c r="A520" s="95"/>
      <c r="B520" s="58" t="s">
        <v>19</v>
      </c>
      <c r="C520" s="140">
        <f t="shared" si="42"/>
        <v>43642</v>
      </c>
      <c r="D520" s="186" t="str">
        <f>IF(ISNUMBER(SEARCH("GAME",G520)),"18:00","17:00")</f>
        <v>17:00</v>
      </c>
      <c r="E520" s="186" t="str">
        <f>IF(ISNUMBER(SEARCH("GAME",G520)),"21:00","19:00")</f>
        <v>19:00</v>
      </c>
      <c r="F520" s="117" t="s">
        <v>27</v>
      </c>
      <c r="G520" s="117" t="str">
        <f t="shared" si="38"/>
        <v/>
      </c>
      <c r="H520" s="118"/>
      <c r="I520" s="117"/>
      <c r="J520" s="265"/>
    </row>
    <row r="521" spans="1:10" ht="15.75" customHeight="1">
      <c r="A521" s="95"/>
      <c r="B521" s="58" t="s">
        <v>22</v>
      </c>
      <c r="C521" s="140">
        <f t="shared" si="42"/>
        <v>43642</v>
      </c>
      <c r="D521" s="186" t="str">
        <f>IF(ISNUMBER(SEARCH("GAME",G521)),"18:00","19:00")</f>
        <v>19:00</v>
      </c>
      <c r="E521" s="186">
        <v>0.875</v>
      </c>
      <c r="F521" s="117" t="s">
        <v>27</v>
      </c>
      <c r="G521" s="117" t="str">
        <f t="shared" si="38"/>
        <v/>
      </c>
      <c r="H521" s="118"/>
      <c r="I521" s="118"/>
      <c r="J521" s="265"/>
    </row>
    <row r="522" spans="1:10" ht="15.75" customHeight="1">
      <c r="A522" s="95"/>
      <c r="B522" s="58" t="s">
        <v>26</v>
      </c>
      <c r="C522" s="141">
        <f t="shared" si="42"/>
        <v>43642</v>
      </c>
      <c r="D522" s="187" t="str">
        <f>IF(ISNUMBER(SEARCH("GAME",G522)),"18:00","17:00")</f>
        <v>17:00</v>
      </c>
      <c r="E522" s="187" t="str">
        <f>IF(ISNUMBER(SEARCH("GAME",G522)),"21:00","19:00")</f>
        <v>19:00</v>
      </c>
      <c r="F522" s="120" t="s">
        <v>30</v>
      </c>
      <c r="G522" s="120" t="str">
        <f t="shared" si="38"/>
        <v/>
      </c>
      <c r="H522" s="120"/>
      <c r="I522" s="120"/>
      <c r="J522" s="266"/>
    </row>
    <row r="523" spans="1:10" ht="15.75" customHeight="1">
      <c r="A523" s="94"/>
      <c r="B523" s="52"/>
      <c r="C523" s="141">
        <f t="shared" si="42"/>
        <v>43642</v>
      </c>
      <c r="D523" s="187" t="str">
        <f>IF(ISNUMBER(SEARCH("GAME",G523)),"18:00","19:00")</f>
        <v>19:00</v>
      </c>
      <c r="E523" s="187">
        <v>0.875</v>
      </c>
      <c r="F523" s="120" t="s">
        <v>30</v>
      </c>
      <c r="G523" s="120" t="str">
        <f t="shared" si="38"/>
        <v/>
      </c>
      <c r="H523" s="120"/>
      <c r="I523" s="120"/>
      <c r="J523" s="266"/>
    </row>
    <row r="524" spans="1:10" ht="15.75" customHeight="1">
      <c r="A524" s="94"/>
      <c r="B524" s="52"/>
      <c r="C524" s="140">
        <f t="shared" si="42"/>
        <v>43642</v>
      </c>
      <c r="D524" s="186" t="str">
        <f>IF(ISNUMBER(SEARCH("GAME",G524)),"18:00","17:00")</f>
        <v>17:00</v>
      </c>
      <c r="E524" s="186" t="str">
        <f>IF(ISNUMBER(SEARCH("GAME",G524)),"21:00","19:00")</f>
        <v>19:00</v>
      </c>
      <c r="F524" s="118" t="s">
        <v>31</v>
      </c>
      <c r="G524" s="118" t="str">
        <f t="shared" si="38"/>
        <v/>
      </c>
      <c r="H524" s="118"/>
      <c r="I524" s="118"/>
      <c r="J524" s="265"/>
    </row>
    <row r="525" spans="1:10" ht="15.75" customHeight="1" thickBot="1">
      <c r="A525" s="94"/>
      <c r="B525" s="63"/>
      <c r="C525" s="142">
        <f t="shared" si="42"/>
        <v>43642</v>
      </c>
      <c r="D525" s="188" t="str">
        <f>IF(ISNUMBER(SEARCH("GAME",G525)),"18:00","19:00")</f>
        <v>19:00</v>
      </c>
      <c r="E525" s="188">
        <v>0.875</v>
      </c>
      <c r="F525" s="121" t="s">
        <v>31</v>
      </c>
      <c r="G525" s="121" t="str">
        <f t="shared" si="38"/>
        <v/>
      </c>
      <c r="H525" s="121"/>
      <c r="I525" s="121"/>
      <c r="J525" s="267"/>
    </row>
    <row r="526" spans="1:10" ht="15.75" customHeight="1">
      <c r="A526" s="89"/>
      <c r="B526" s="67"/>
      <c r="C526" s="143">
        <f>C512+1</f>
        <v>43643</v>
      </c>
      <c r="D526" s="189" t="str">
        <f>IF(ISNUMBER(SEARCH("GAME",G526)),"18:00","17:00")</f>
        <v>17:00</v>
      </c>
      <c r="E526" s="189" t="str">
        <f>IF(ISNUMBER(SEARCH("GAME",G526)),"21:00","19:00")</f>
        <v>19:00</v>
      </c>
      <c r="F526" s="144" t="s">
        <v>9</v>
      </c>
      <c r="G526" s="144" t="str">
        <f t="shared" ref="G526:G589" si="43">IF(ISNUMBER(SEARCH("Barrhead",H526)),"BOOKED","")</f>
        <v/>
      </c>
      <c r="H526" s="122"/>
      <c r="I526" s="122"/>
      <c r="J526" s="268"/>
    </row>
    <row r="527" spans="1:10" ht="15.75" customHeight="1">
      <c r="A527" s="89"/>
      <c r="B527" s="72"/>
      <c r="C527" s="145">
        <f>C526</f>
        <v>43643</v>
      </c>
      <c r="D527" s="190" t="str">
        <f>IF(ISNUMBER(SEARCH("GAME",G527)),"18:00","19:00")</f>
        <v>19:00</v>
      </c>
      <c r="E527" s="190">
        <v>0.875</v>
      </c>
      <c r="F527" s="146" t="s">
        <v>9</v>
      </c>
      <c r="G527" s="146" t="str">
        <f t="shared" si="43"/>
        <v>BOOKED</v>
      </c>
      <c r="H527" s="124" t="s">
        <v>48</v>
      </c>
      <c r="I527" s="124" t="s">
        <v>11</v>
      </c>
      <c r="J527" s="269" t="s">
        <v>60</v>
      </c>
    </row>
    <row r="528" spans="1:10" ht="15.75" customHeight="1">
      <c r="A528" s="89"/>
      <c r="B528" s="72"/>
      <c r="C528" s="147">
        <f t="shared" ref="C528:C539" si="44">C527</f>
        <v>43643</v>
      </c>
      <c r="D528" s="191" t="str">
        <f>IF(ISNUMBER(SEARCH("GAME",G528)),"18:00","17:00")</f>
        <v>17:00</v>
      </c>
      <c r="E528" s="191" t="str">
        <f>IF(ISNUMBER(SEARCH("GAME",G528)),"21:00","19:00")</f>
        <v>19:00</v>
      </c>
      <c r="F528" s="148" t="s">
        <v>13</v>
      </c>
      <c r="G528" s="148" t="str">
        <f t="shared" si="43"/>
        <v/>
      </c>
      <c r="H528" s="126"/>
      <c r="I528" s="126"/>
      <c r="J528" s="270"/>
    </row>
    <row r="529" spans="1:10" ht="15.75" customHeight="1">
      <c r="A529" s="91"/>
      <c r="B529" s="81" t="s">
        <v>32</v>
      </c>
      <c r="C529" s="147">
        <f t="shared" si="44"/>
        <v>43643</v>
      </c>
      <c r="D529" s="191" t="str">
        <f>IF(ISNUMBER(SEARCH("GAME",G529)),"18:00","19:00")</f>
        <v>19:00</v>
      </c>
      <c r="E529" s="191">
        <v>0.875</v>
      </c>
      <c r="F529" s="148" t="s">
        <v>13</v>
      </c>
      <c r="G529" s="148" t="str">
        <f t="shared" si="43"/>
        <v>BOOKED</v>
      </c>
      <c r="H529" s="148" t="s">
        <v>49</v>
      </c>
      <c r="I529" s="148" t="s">
        <v>11</v>
      </c>
      <c r="J529" s="270" t="s">
        <v>35</v>
      </c>
    </row>
    <row r="530" spans="1:10" ht="15.75" customHeight="1">
      <c r="A530" s="91"/>
      <c r="B530" s="81" t="s">
        <v>41</v>
      </c>
      <c r="C530" s="145">
        <f t="shared" si="44"/>
        <v>43643</v>
      </c>
      <c r="D530" s="190" t="str">
        <f>IF(ISNUMBER(SEARCH("GAME",G530)),"18:00","17:00")</f>
        <v>17:00</v>
      </c>
      <c r="E530" s="190" t="str">
        <f>IF(ISNUMBER(SEARCH("GAME",G530)),"21:00","19:00")</f>
        <v>19:00</v>
      </c>
      <c r="F530" s="146" t="s">
        <v>17</v>
      </c>
      <c r="G530" s="146" t="str">
        <f t="shared" si="43"/>
        <v/>
      </c>
      <c r="H530" s="124"/>
      <c r="I530" s="146"/>
      <c r="J530" s="269"/>
    </row>
    <row r="531" spans="1:10" ht="15.75" customHeight="1">
      <c r="A531" s="91"/>
      <c r="B531" s="81" t="s">
        <v>33</v>
      </c>
      <c r="C531" s="145">
        <f t="shared" si="44"/>
        <v>43643</v>
      </c>
      <c r="D531" s="190" t="str">
        <f>IF(ISNUMBER(SEARCH("GAME",G531)),"18:00","19:00")</f>
        <v>19:00</v>
      </c>
      <c r="E531" s="190">
        <v>0.875</v>
      </c>
      <c r="F531" s="146" t="s">
        <v>17</v>
      </c>
      <c r="G531" s="146" t="str">
        <f t="shared" si="43"/>
        <v/>
      </c>
      <c r="H531" s="124"/>
      <c r="I531" s="146"/>
      <c r="J531" s="269"/>
    </row>
    <row r="532" spans="1:10" ht="15.75" customHeight="1">
      <c r="A532" s="91">
        <v>8</v>
      </c>
      <c r="B532" s="81" t="s">
        <v>42</v>
      </c>
      <c r="C532" s="147">
        <f t="shared" si="44"/>
        <v>43643</v>
      </c>
      <c r="D532" s="191" t="str">
        <f>IF(ISNUMBER(SEARCH("GAME",G532)),"18:00","17:00")</f>
        <v>17:00</v>
      </c>
      <c r="E532" s="191" t="str">
        <f>IF(ISNUMBER(SEARCH("GAME",G532)),"21:00","19:00")</f>
        <v>19:00</v>
      </c>
      <c r="F532" s="126" t="s">
        <v>23</v>
      </c>
      <c r="G532" s="126" t="str">
        <f t="shared" si="43"/>
        <v/>
      </c>
      <c r="H532" s="126"/>
      <c r="I532" s="148"/>
      <c r="J532" s="270"/>
    </row>
    <row r="533" spans="1:10" ht="15.75" customHeight="1">
      <c r="A533" s="91"/>
      <c r="B533" s="81" t="s">
        <v>36</v>
      </c>
      <c r="C533" s="147">
        <f t="shared" si="44"/>
        <v>43643</v>
      </c>
      <c r="D533" s="191" t="str">
        <f>IF(ISNUMBER(SEARCH("GAME",G533)),"18:00","19:00")</f>
        <v>19:00</v>
      </c>
      <c r="E533" s="191">
        <v>0.875</v>
      </c>
      <c r="F533" s="126" t="s">
        <v>23</v>
      </c>
      <c r="G533" s="126" t="str">
        <f t="shared" si="43"/>
        <v/>
      </c>
      <c r="H533" s="126"/>
      <c r="I533" s="126"/>
      <c r="J533" s="270"/>
    </row>
    <row r="534" spans="1:10" ht="15.75" customHeight="1">
      <c r="A534" s="91"/>
      <c r="B534" s="81" t="s">
        <v>19</v>
      </c>
      <c r="C534" s="145">
        <f t="shared" si="44"/>
        <v>43643</v>
      </c>
      <c r="D534" s="190" t="str">
        <f>IF(ISNUMBER(SEARCH("GAME",G534)),"18:00","17:00")</f>
        <v>17:00</v>
      </c>
      <c r="E534" s="190" t="str">
        <f>IF(ISNUMBER(SEARCH("GAME",G534)),"21:00","19:00")</f>
        <v>19:00</v>
      </c>
      <c r="F534" s="124" t="s">
        <v>27</v>
      </c>
      <c r="G534" s="124" t="str">
        <f t="shared" si="43"/>
        <v/>
      </c>
      <c r="H534" s="124"/>
      <c r="I534" s="146"/>
      <c r="J534" s="269"/>
    </row>
    <row r="535" spans="1:10" ht="15.75" customHeight="1">
      <c r="A535" s="91"/>
      <c r="B535" s="81" t="s">
        <v>22</v>
      </c>
      <c r="C535" s="145">
        <f t="shared" si="44"/>
        <v>43643</v>
      </c>
      <c r="D535" s="190" t="str">
        <f>IF(ISNUMBER(SEARCH("GAME",G535)),"18:00","19:00")</f>
        <v>19:00</v>
      </c>
      <c r="E535" s="190">
        <v>0.875</v>
      </c>
      <c r="F535" s="124" t="s">
        <v>27</v>
      </c>
      <c r="G535" s="124" t="str">
        <f t="shared" si="43"/>
        <v/>
      </c>
      <c r="H535" s="124"/>
      <c r="I535" s="146"/>
      <c r="J535" s="269"/>
    </row>
    <row r="536" spans="1:10" ht="15.75" customHeight="1">
      <c r="A536" s="91"/>
      <c r="B536" s="81" t="s">
        <v>26</v>
      </c>
      <c r="C536" s="147">
        <f t="shared" si="44"/>
        <v>43643</v>
      </c>
      <c r="D536" s="191" t="str">
        <f>IF(ISNUMBER(SEARCH("GAME",G536)),"18:00","17:00")</f>
        <v>17:00</v>
      </c>
      <c r="E536" s="191" t="str">
        <f>IF(ISNUMBER(SEARCH("GAME",G536)),"21:00","19:00")</f>
        <v>19:00</v>
      </c>
      <c r="F536" s="126" t="s">
        <v>30</v>
      </c>
      <c r="G536" s="126" t="str">
        <f t="shared" si="43"/>
        <v/>
      </c>
      <c r="H536" s="126"/>
      <c r="I536" s="148"/>
      <c r="J536" s="270"/>
    </row>
    <row r="537" spans="1:10" ht="15.75" customHeight="1">
      <c r="A537" s="89"/>
      <c r="B537" s="72"/>
      <c r="C537" s="147">
        <f t="shared" si="44"/>
        <v>43643</v>
      </c>
      <c r="D537" s="191" t="str">
        <f>IF(ISNUMBER(SEARCH("GAME",G537)),"18:00","19:00")</f>
        <v>19:00</v>
      </c>
      <c r="E537" s="191">
        <v>0.875</v>
      </c>
      <c r="F537" s="126" t="s">
        <v>30</v>
      </c>
      <c r="G537" s="126" t="str">
        <f t="shared" si="43"/>
        <v/>
      </c>
      <c r="H537" s="126"/>
      <c r="I537" s="148"/>
      <c r="J537" s="270"/>
    </row>
    <row r="538" spans="1:10" ht="15.75" customHeight="1">
      <c r="A538" s="89"/>
      <c r="B538" s="72"/>
      <c r="C538" s="145">
        <f t="shared" si="44"/>
        <v>43643</v>
      </c>
      <c r="D538" s="190" t="str">
        <f>IF(ISNUMBER(SEARCH("GAME",G538)),"18:00","17:00")</f>
        <v>17:00</v>
      </c>
      <c r="E538" s="190" t="str">
        <f>IF(ISNUMBER(SEARCH("GAME",G538)),"21:00","19:00")</f>
        <v>19:00</v>
      </c>
      <c r="F538" s="124" t="s">
        <v>31</v>
      </c>
      <c r="G538" s="124" t="str">
        <f t="shared" si="43"/>
        <v/>
      </c>
      <c r="H538" s="124"/>
      <c r="I538" s="146"/>
      <c r="J538" s="269"/>
    </row>
    <row r="539" spans="1:10" ht="15.75" customHeight="1" thickBot="1">
      <c r="A539" s="89"/>
      <c r="B539" s="83"/>
      <c r="C539" s="149">
        <f t="shared" si="44"/>
        <v>43643</v>
      </c>
      <c r="D539" s="192" t="str">
        <f>IF(ISNUMBER(SEARCH("GAME",G539)),"18:00","19:00")</f>
        <v>19:00</v>
      </c>
      <c r="E539" s="192">
        <v>0.875</v>
      </c>
      <c r="F539" s="127" t="s">
        <v>31</v>
      </c>
      <c r="G539" s="127" t="str">
        <f t="shared" si="43"/>
        <v/>
      </c>
      <c r="H539" s="127"/>
      <c r="I539" s="150"/>
      <c r="J539" s="272"/>
    </row>
    <row r="540" spans="1:10" ht="15.75" customHeight="1" thickBot="1">
      <c r="A540" s="87"/>
      <c r="B540" s="88"/>
      <c r="C540" s="128"/>
      <c r="D540" s="202"/>
      <c r="E540" s="202"/>
      <c r="F540" s="128"/>
      <c r="G540" s="128" t="str">
        <f t="shared" si="43"/>
        <v/>
      </c>
      <c r="H540" s="128"/>
      <c r="I540" s="128"/>
      <c r="J540" s="283"/>
    </row>
    <row r="541" spans="1:10" ht="15.75" customHeight="1">
      <c r="A541" s="89"/>
      <c r="B541" s="5"/>
      <c r="C541" s="151">
        <f>C539+4</f>
        <v>43647</v>
      </c>
      <c r="D541" s="194" t="str">
        <f>IF(ISNUMBER(SEARCH("GAME",G541)),"18:00","17:00")</f>
        <v>17:00</v>
      </c>
      <c r="E541" s="194" t="str">
        <f>IF(ISNUMBER(SEARCH("GAME",G541)),"21:00","19:00")</f>
        <v>19:00</v>
      </c>
      <c r="F541" s="152" t="s">
        <v>9</v>
      </c>
      <c r="G541" s="152" t="str">
        <f t="shared" si="43"/>
        <v/>
      </c>
      <c r="H541" s="129">
        <f>H484</f>
        <v>0</v>
      </c>
      <c r="I541" s="152">
        <f t="shared" ref="I541:J541" si="45">I484</f>
        <v>0</v>
      </c>
      <c r="J541" s="273">
        <f t="shared" si="45"/>
        <v>0</v>
      </c>
    </row>
    <row r="542" spans="1:10" ht="15.75" customHeight="1">
      <c r="A542" s="89"/>
      <c r="B542" s="9"/>
      <c r="C542" s="153">
        <f>C541</f>
        <v>43647</v>
      </c>
      <c r="D542" s="195" t="str">
        <f>IF(ISNUMBER(SEARCH("GAME",G542)),"18:00","19:00")</f>
        <v>19:00</v>
      </c>
      <c r="E542" s="195">
        <v>0.875</v>
      </c>
      <c r="F542" s="154" t="s">
        <v>9</v>
      </c>
      <c r="G542" s="154" t="str">
        <f t="shared" si="43"/>
        <v>BOOKED</v>
      </c>
      <c r="H542" s="154" t="str">
        <f t="shared" ref="H542:J542" si="46">H485</f>
        <v>Barrhead Orioles – Midget AA</v>
      </c>
      <c r="I542" s="154" t="str">
        <f t="shared" si="46"/>
        <v>Practice</v>
      </c>
      <c r="J542" s="274" t="str">
        <f t="shared" si="46"/>
        <v>Rod Callihoo</v>
      </c>
    </row>
    <row r="543" spans="1:10" ht="15.75" customHeight="1">
      <c r="A543" s="91"/>
      <c r="B543" s="15" t="s">
        <v>12</v>
      </c>
      <c r="C543" s="155">
        <f t="shared" ref="C543:C554" si="47">C542</f>
        <v>43647</v>
      </c>
      <c r="D543" s="196" t="str">
        <f>IF(ISNUMBER(SEARCH("GAME",G543)),"18:00","17:00")</f>
        <v>17:00</v>
      </c>
      <c r="E543" s="196" t="str">
        <f>IF(ISNUMBER(SEARCH("GAME",G543)),"21:00","19:00")</f>
        <v>19:00</v>
      </c>
      <c r="F543" s="156" t="s">
        <v>13</v>
      </c>
      <c r="G543" s="156" t="str">
        <f t="shared" si="43"/>
        <v/>
      </c>
      <c r="H543" s="131">
        <f t="shared" ref="H543:J543" si="48">H486</f>
        <v>0</v>
      </c>
      <c r="I543" s="156">
        <f t="shared" si="48"/>
        <v>0</v>
      </c>
      <c r="J543" s="275">
        <f t="shared" si="48"/>
        <v>0</v>
      </c>
    </row>
    <row r="544" spans="1:10" ht="15.75" customHeight="1">
      <c r="A544" s="91"/>
      <c r="B544" s="15" t="s">
        <v>14</v>
      </c>
      <c r="C544" s="155">
        <f t="shared" si="47"/>
        <v>43647</v>
      </c>
      <c r="D544" s="196" t="str">
        <f>IF(ISNUMBER(SEARCH("GAME",G544)),"18:00","19:00")</f>
        <v>19:00</v>
      </c>
      <c r="E544" s="196">
        <v>0.875</v>
      </c>
      <c r="F544" s="156" t="s">
        <v>13</v>
      </c>
      <c r="G544" s="156" t="str">
        <f t="shared" si="43"/>
        <v/>
      </c>
      <c r="H544" s="131">
        <f t="shared" ref="H544:J544" si="49">H487</f>
        <v>0</v>
      </c>
      <c r="I544" s="156">
        <f t="shared" si="49"/>
        <v>0</v>
      </c>
      <c r="J544" s="275">
        <f t="shared" si="49"/>
        <v>0</v>
      </c>
    </row>
    <row r="545" spans="1:10" ht="15.75" customHeight="1">
      <c r="A545" s="91"/>
      <c r="B545" s="15" t="s">
        <v>16</v>
      </c>
      <c r="C545" s="153">
        <f t="shared" si="47"/>
        <v>43647</v>
      </c>
      <c r="D545" s="195" t="str">
        <f>IF(ISNUMBER(SEARCH("GAME",G545)),"18:00","17:00")</f>
        <v>17:00</v>
      </c>
      <c r="E545" s="195" t="str">
        <f>IF(ISNUMBER(SEARCH("GAME",G545)),"21:00","19:00")</f>
        <v>19:00</v>
      </c>
      <c r="F545" s="154" t="s">
        <v>17</v>
      </c>
      <c r="G545" s="154" t="str">
        <f t="shared" si="43"/>
        <v/>
      </c>
      <c r="H545" s="130">
        <f t="shared" ref="H545:J545" si="50">H488</f>
        <v>0</v>
      </c>
      <c r="I545" s="154">
        <f t="shared" si="50"/>
        <v>0</v>
      </c>
      <c r="J545" s="274">
        <f t="shared" si="50"/>
        <v>0</v>
      </c>
    </row>
    <row r="546" spans="1:10" ht="15.75" customHeight="1">
      <c r="A546" s="91"/>
      <c r="B546" s="15" t="s">
        <v>19</v>
      </c>
      <c r="C546" s="153">
        <f t="shared" si="47"/>
        <v>43647</v>
      </c>
      <c r="D546" s="195" t="str">
        <f>IF(ISNUMBER(SEARCH("GAME",G546)),"18:00","19:00")</f>
        <v>19:00</v>
      </c>
      <c r="E546" s="195">
        <v>0.875</v>
      </c>
      <c r="F546" s="130" t="s">
        <v>17</v>
      </c>
      <c r="G546" s="130" t="str">
        <f t="shared" si="43"/>
        <v/>
      </c>
      <c r="H546" s="130">
        <f t="shared" ref="H546:J546" si="51">H489</f>
        <v>0</v>
      </c>
      <c r="I546" s="154">
        <f t="shared" si="51"/>
        <v>0</v>
      </c>
      <c r="J546" s="274">
        <f t="shared" si="51"/>
        <v>0</v>
      </c>
    </row>
    <row r="547" spans="1:10" ht="15.75" customHeight="1">
      <c r="A547" s="91">
        <v>9</v>
      </c>
      <c r="B547" s="15" t="s">
        <v>22</v>
      </c>
      <c r="C547" s="155">
        <f t="shared" si="47"/>
        <v>43647</v>
      </c>
      <c r="D547" s="196" t="str">
        <f>IF(ISNUMBER(SEARCH("GAME",G547)),"18:00","17:00")</f>
        <v>17:00</v>
      </c>
      <c r="E547" s="196" t="str">
        <f>IF(ISNUMBER(SEARCH("GAME",G547)),"21:00","19:00")</f>
        <v>19:00</v>
      </c>
      <c r="F547" s="156" t="s">
        <v>23</v>
      </c>
      <c r="G547" s="156" t="str">
        <f t="shared" si="43"/>
        <v/>
      </c>
      <c r="H547" s="131">
        <f t="shared" ref="H547:J547" si="52">H490</f>
        <v>0</v>
      </c>
      <c r="I547" s="156">
        <f t="shared" si="52"/>
        <v>0</v>
      </c>
      <c r="J547" s="275">
        <f t="shared" si="52"/>
        <v>0</v>
      </c>
    </row>
    <row r="548" spans="1:10" ht="15.75" customHeight="1">
      <c r="A548" s="91"/>
      <c r="B548" s="15" t="s">
        <v>26</v>
      </c>
      <c r="C548" s="155">
        <f t="shared" si="47"/>
        <v>43647</v>
      </c>
      <c r="D548" s="196" t="str">
        <f>IF(ISNUMBER(SEARCH("GAME",G548)),"18:00","19:00")</f>
        <v>19:00</v>
      </c>
      <c r="E548" s="196">
        <v>0.875</v>
      </c>
      <c r="F548" s="131" t="s">
        <v>23</v>
      </c>
      <c r="G548" s="131" t="str">
        <f t="shared" si="43"/>
        <v/>
      </c>
      <c r="H548" s="131">
        <f t="shared" ref="H548:J548" si="53">H491</f>
        <v>0</v>
      </c>
      <c r="I548" s="156">
        <f t="shared" si="53"/>
        <v>0</v>
      </c>
      <c r="J548" s="275">
        <f t="shared" si="53"/>
        <v>0</v>
      </c>
    </row>
    <row r="549" spans="1:10" ht="15.75" customHeight="1">
      <c r="A549" s="89"/>
      <c r="B549" s="9"/>
      <c r="C549" s="153">
        <f t="shared" si="47"/>
        <v>43647</v>
      </c>
      <c r="D549" s="195" t="str">
        <f>IF(ISNUMBER(SEARCH("GAME",G549)),"18:00","17:00")</f>
        <v>17:00</v>
      </c>
      <c r="E549" s="195" t="str">
        <f>IF(ISNUMBER(SEARCH("GAME",G549)),"21:00","19:00")</f>
        <v>19:00</v>
      </c>
      <c r="F549" s="154" t="s">
        <v>27</v>
      </c>
      <c r="G549" s="154" t="str">
        <f t="shared" si="43"/>
        <v/>
      </c>
      <c r="H549" s="130">
        <f t="shared" ref="H549:J549" si="54">H492</f>
        <v>0</v>
      </c>
      <c r="I549" s="154">
        <f t="shared" si="54"/>
        <v>0</v>
      </c>
      <c r="J549" s="274">
        <f t="shared" si="54"/>
        <v>0</v>
      </c>
    </row>
    <row r="550" spans="1:10" ht="15.75" customHeight="1">
      <c r="A550" s="89"/>
      <c r="B550" s="9"/>
      <c r="C550" s="153">
        <f t="shared" si="47"/>
        <v>43647</v>
      </c>
      <c r="D550" s="195" t="str">
        <f>IF(ISNUMBER(SEARCH("GAME",G550)),"18:00","19:00")</f>
        <v>19:00</v>
      </c>
      <c r="E550" s="195">
        <v>0.875</v>
      </c>
      <c r="F550" s="154" t="s">
        <v>27</v>
      </c>
      <c r="G550" s="154" t="str">
        <f t="shared" si="43"/>
        <v/>
      </c>
      <c r="H550" s="130">
        <f t="shared" ref="H550:J550" si="55">H493</f>
        <v>0</v>
      </c>
      <c r="I550" s="130">
        <f t="shared" si="55"/>
        <v>0</v>
      </c>
      <c r="J550" s="274">
        <f t="shared" si="55"/>
        <v>0</v>
      </c>
    </row>
    <row r="551" spans="1:10" ht="15.75" customHeight="1">
      <c r="A551" s="89"/>
      <c r="B551" s="9"/>
      <c r="C551" s="155">
        <f t="shared" si="47"/>
        <v>43647</v>
      </c>
      <c r="D551" s="196" t="str">
        <f>IF(ISNUMBER(SEARCH("GAME",G551)),"18:00","17:00")</f>
        <v>17:00</v>
      </c>
      <c r="E551" s="196" t="str">
        <f>IF(ISNUMBER(SEARCH("GAME",G551)),"21:00","19:00")</f>
        <v>19:00</v>
      </c>
      <c r="F551" s="131" t="s">
        <v>30</v>
      </c>
      <c r="G551" s="131" t="str">
        <f t="shared" si="43"/>
        <v/>
      </c>
      <c r="H551" s="131">
        <f t="shared" ref="H551:J551" si="56">H494</f>
        <v>0</v>
      </c>
      <c r="I551" s="131">
        <f t="shared" si="56"/>
        <v>0</v>
      </c>
      <c r="J551" s="275">
        <f t="shared" si="56"/>
        <v>0</v>
      </c>
    </row>
    <row r="552" spans="1:10" ht="15.75" customHeight="1">
      <c r="A552" s="89"/>
      <c r="B552" s="9"/>
      <c r="C552" s="155">
        <f t="shared" si="47"/>
        <v>43647</v>
      </c>
      <c r="D552" s="196" t="str">
        <f>IF(ISNUMBER(SEARCH("GAME",G552)),"18:00","19:00")</f>
        <v>19:00</v>
      </c>
      <c r="E552" s="196">
        <v>0.875</v>
      </c>
      <c r="F552" s="131" t="s">
        <v>30</v>
      </c>
      <c r="G552" s="131" t="str">
        <f t="shared" si="43"/>
        <v/>
      </c>
      <c r="H552" s="131">
        <f t="shared" ref="H552:J552" si="57">H495</f>
        <v>0</v>
      </c>
      <c r="I552" s="131">
        <f t="shared" si="57"/>
        <v>0</v>
      </c>
      <c r="J552" s="275">
        <f t="shared" si="57"/>
        <v>0</v>
      </c>
    </row>
    <row r="553" spans="1:10" ht="15.75" customHeight="1">
      <c r="A553" s="89"/>
      <c r="B553" s="9"/>
      <c r="C553" s="153">
        <f t="shared" si="47"/>
        <v>43647</v>
      </c>
      <c r="D553" s="195" t="str">
        <f>IF(ISNUMBER(SEARCH("GAME",G553)),"18:00","17:00")</f>
        <v>17:00</v>
      </c>
      <c r="E553" s="195" t="str">
        <f>IF(ISNUMBER(SEARCH("GAME",G553)),"21:00","19:00")</f>
        <v>19:00</v>
      </c>
      <c r="F553" s="130" t="s">
        <v>31</v>
      </c>
      <c r="G553" s="130" t="str">
        <f t="shared" si="43"/>
        <v/>
      </c>
      <c r="H553" s="130">
        <f t="shared" ref="H553:J553" si="58">H496</f>
        <v>0</v>
      </c>
      <c r="I553" s="130">
        <f t="shared" si="58"/>
        <v>0</v>
      </c>
      <c r="J553" s="274">
        <f t="shared" si="58"/>
        <v>0</v>
      </c>
    </row>
    <row r="554" spans="1:10" ht="15.75" customHeight="1" thickBot="1">
      <c r="A554" s="89"/>
      <c r="B554" s="20"/>
      <c r="C554" s="157">
        <f t="shared" si="47"/>
        <v>43647</v>
      </c>
      <c r="D554" s="197" t="str">
        <f>IF(ISNUMBER(SEARCH("GAME",G554)),"18:00","19:00")</f>
        <v>19:00</v>
      </c>
      <c r="E554" s="197">
        <v>0.875</v>
      </c>
      <c r="F554" s="132" t="s">
        <v>31</v>
      </c>
      <c r="G554" s="132" t="str">
        <f t="shared" si="43"/>
        <v/>
      </c>
      <c r="H554" s="132">
        <f t="shared" ref="H554:J554" si="59">H497</f>
        <v>0</v>
      </c>
      <c r="I554" s="132">
        <f t="shared" si="59"/>
        <v>0</v>
      </c>
      <c r="J554" s="276">
        <f t="shared" si="59"/>
        <v>0</v>
      </c>
    </row>
    <row r="555" spans="1:10" ht="15.75" customHeight="1">
      <c r="A555" s="89"/>
      <c r="B555" s="24"/>
      <c r="C555" s="158">
        <f>C541+1</f>
        <v>43648</v>
      </c>
      <c r="D555" s="198" t="str">
        <f>IF(ISNUMBER(SEARCH("GAME",G555)),"18:00","17:00")</f>
        <v>17:00</v>
      </c>
      <c r="E555" s="198" t="str">
        <f>IF(ISNUMBER(SEARCH("GAME",G555)),"21:00","19:00")</f>
        <v>19:00</v>
      </c>
      <c r="F555" s="159" t="s">
        <v>9</v>
      </c>
      <c r="G555" s="159" t="str">
        <f t="shared" si="43"/>
        <v/>
      </c>
      <c r="H555" s="133">
        <f t="shared" ref="H555:J555" si="60">H498</f>
        <v>0</v>
      </c>
      <c r="I555" s="133">
        <f t="shared" si="60"/>
        <v>0</v>
      </c>
      <c r="J555" s="277">
        <f t="shared" si="60"/>
        <v>0</v>
      </c>
    </row>
    <row r="556" spans="1:10" ht="15.75" customHeight="1">
      <c r="A556" s="89"/>
      <c r="B556" s="29"/>
      <c r="C556" s="160">
        <f>C555</f>
        <v>43648</v>
      </c>
      <c r="D556" s="199" t="str">
        <f>IF(ISNUMBER(SEARCH("GAME",G556)),"18:00","19:00")</f>
        <v>19:00</v>
      </c>
      <c r="E556" s="199">
        <v>0.875</v>
      </c>
      <c r="F556" s="161" t="s">
        <v>9</v>
      </c>
      <c r="G556" s="161" t="str">
        <f t="shared" si="43"/>
        <v>BOOKED</v>
      </c>
      <c r="H556" s="134" t="str">
        <f t="shared" ref="H556:J556" si="61">H499</f>
        <v>Barrhead Orioles - 15U Bantam AA</v>
      </c>
      <c r="I556" s="134" t="str">
        <f t="shared" si="61"/>
        <v>Practice</v>
      </c>
      <c r="J556" s="278" t="str">
        <f t="shared" si="61"/>
        <v>Terry Rentz</v>
      </c>
    </row>
    <row r="557" spans="1:10" ht="15.75" customHeight="1">
      <c r="A557" s="89"/>
      <c r="B557" s="29"/>
      <c r="C557" s="162">
        <f t="shared" ref="C557:C568" si="62">C556</f>
        <v>43648</v>
      </c>
      <c r="D557" s="200" t="str">
        <f>IF(ISNUMBER(SEARCH("GAME",G557)),"18:00","17:00")</f>
        <v>17:00</v>
      </c>
      <c r="E557" s="200" t="str">
        <f>IF(ISNUMBER(SEARCH("GAME",G557)),"21:00","19:00")</f>
        <v>19:00</v>
      </c>
      <c r="F557" s="104" t="s">
        <v>13</v>
      </c>
      <c r="G557" s="104" t="str">
        <f t="shared" si="43"/>
        <v/>
      </c>
      <c r="H557" s="136">
        <f t="shared" ref="H557:J557" si="63">H500</f>
        <v>0</v>
      </c>
      <c r="I557" s="104">
        <f t="shared" si="63"/>
        <v>0</v>
      </c>
      <c r="J557" s="246">
        <f t="shared" si="63"/>
        <v>0</v>
      </c>
    </row>
    <row r="558" spans="1:10" ht="15.75" customHeight="1">
      <c r="A558" s="91"/>
      <c r="B558" s="38" t="s">
        <v>32</v>
      </c>
      <c r="C558" s="162">
        <f t="shared" si="62"/>
        <v>43648</v>
      </c>
      <c r="D558" s="200" t="str">
        <f>IF(ISNUMBER(SEARCH("GAME",G558)),"18:00","19:00")</f>
        <v>19:00</v>
      </c>
      <c r="E558" s="200">
        <v>0.875</v>
      </c>
      <c r="F558" s="104" t="s">
        <v>13</v>
      </c>
      <c r="G558" s="104" t="str">
        <f t="shared" si="43"/>
        <v>BOOKED</v>
      </c>
      <c r="H558" s="136" t="str">
        <f t="shared" ref="H558:J558" si="64">H501</f>
        <v>Barrhead Orioles - 13U Pee Wee AA</v>
      </c>
      <c r="I558" s="136" t="str">
        <f t="shared" si="64"/>
        <v>Practice</v>
      </c>
      <c r="J558" s="279" t="str">
        <f t="shared" si="64"/>
        <v>Jason Kramm</v>
      </c>
    </row>
    <row r="559" spans="1:10" ht="15.75" customHeight="1">
      <c r="A559" s="91"/>
      <c r="B559" s="38" t="s">
        <v>33</v>
      </c>
      <c r="C559" s="160">
        <f t="shared" si="62"/>
        <v>43648</v>
      </c>
      <c r="D559" s="199" t="str">
        <f>IF(ISNUMBER(SEARCH("GAME",G559)),"18:00","17:00")</f>
        <v>17:00</v>
      </c>
      <c r="E559" s="199" t="str">
        <f>IF(ISNUMBER(SEARCH("GAME",G559)),"21:00","19:00")</f>
        <v>19:00</v>
      </c>
      <c r="F559" s="161" t="s">
        <v>17</v>
      </c>
      <c r="G559" s="161" t="str">
        <f t="shared" si="43"/>
        <v/>
      </c>
      <c r="H559" s="134">
        <f t="shared" ref="H559:J559" si="65">H502</f>
        <v>0</v>
      </c>
      <c r="I559" s="161">
        <f t="shared" si="65"/>
        <v>0</v>
      </c>
      <c r="J559" s="278">
        <f t="shared" si="65"/>
        <v>0</v>
      </c>
    </row>
    <row r="560" spans="1:10" ht="15.75" customHeight="1">
      <c r="A560" s="91"/>
      <c r="B560" s="38" t="s">
        <v>34</v>
      </c>
      <c r="C560" s="160">
        <f t="shared" si="62"/>
        <v>43648</v>
      </c>
      <c r="D560" s="199" t="str">
        <f>IF(ISNUMBER(SEARCH("GAME",G560)),"18:00","19:00")</f>
        <v>19:00</v>
      </c>
      <c r="E560" s="199">
        <v>0.875</v>
      </c>
      <c r="F560" s="161" t="s">
        <v>17</v>
      </c>
      <c r="G560" s="161" t="str">
        <f t="shared" si="43"/>
        <v>BOOKED</v>
      </c>
      <c r="H560" s="161" t="str">
        <f t="shared" ref="H560:J560" si="66">H503</f>
        <v>Barrhead Orioles - 11U Mosquito AA</v>
      </c>
      <c r="I560" s="161" t="str">
        <f t="shared" si="66"/>
        <v>Practice</v>
      </c>
      <c r="J560" s="278" t="str">
        <f t="shared" si="66"/>
        <v>Jessica Luciuk</v>
      </c>
    </row>
    <row r="561" spans="1:10" ht="15.75" customHeight="1">
      <c r="A561" s="91"/>
      <c r="B561" s="38" t="s">
        <v>36</v>
      </c>
      <c r="C561" s="162">
        <f t="shared" si="62"/>
        <v>43648</v>
      </c>
      <c r="D561" s="200" t="str">
        <f>IF(ISNUMBER(SEARCH("GAME",G561)),"18:00","17:00")</f>
        <v>17:00</v>
      </c>
      <c r="E561" s="200" t="str">
        <f>IF(ISNUMBER(SEARCH("GAME",G561)),"21:00","19:00")</f>
        <v>19:00</v>
      </c>
      <c r="F561" s="136" t="s">
        <v>23</v>
      </c>
      <c r="G561" s="136" t="str">
        <f t="shared" si="43"/>
        <v/>
      </c>
      <c r="H561" s="136">
        <f t="shared" ref="H561:J561" si="67">H504</f>
        <v>0</v>
      </c>
      <c r="I561" s="104">
        <f t="shared" si="67"/>
        <v>0</v>
      </c>
      <c r="J561" s="279">
        <f t="shared" si="67"/>
        <v>0</v>
      </c>
    </row>
    <row r="562" spans="1:10" ht="15.75" customHeight="1">
      <c r="A562" s="91">
        <v>9</v>
      </c>
      <c r="B562" s="38" t="s">
        <v>19</v>
      </c>
      <c r="C562" s="162">
        <f t="shared" si="62"/>
        <v>43648</v>
      </c>
      <c r="D562" s="200" t="str">
        <f>IF(ISNUMBER(SEARCH("GAME",G562)),"18:00","19:00")</f>
        <v>19:00</v>
      </c>
      <c r="E562" s="200">
        <v>0.875</v>
      </c>
      <c r="F562" s="136" t="s">
        <v>23</v>
      </c>
      <c r="G562" s="136" t="str">
        <f t="shared" si="43"/>
        <v/>
      </c>
      <c r="H562" s="136">
        <f t="shared" ref="H562:J562" si="68">H505</f>
        <v>0</v>
      </c>
      <c r="I562" s="136">
        <f t="shared" si="68"/>
        <v>0</v>
      </c>
      <c r="J562" s="279">
        <f t="shared" si="68"/>
        <v>0</v>
      </c>
    </row>
    <row r="563" spans="1:10" ht="15.75" customHeight="1">
      <c r="A563" s="91"/>
      <c r="B563" s="38" t="s">
        <v>22</v>
      </c>
      <c r="C563" s="160">
        <f t="shared" si="62"/>
        <v>43648</v>
      </c>
      <c r="D563" s="199" t="str">
        <f>IF(ISNUMBER(SEARCH("GAME",G563)),"18:00","17:00")</f>
        <v>17:00</v>
      </c>
      <c r="E563" s="199" t="str">
        <f>IF(ISNUMBER(SEARCH("GAME",G563)),"21:00","19:00")</f>
        <v>19:00</v>
      </c>
      <c r="F563" s="134" t="s">
        <v>27</v>
      </c>
      <c r="G563" s="134" t="str">
        <f t="shared" si="43"/>
        <v/>
      </c>
      <c r="H563" s="134">
        <f t="shared" ref="H563:J563" si="69">H506</f>
        <v>0</v>
      </c>
      <c r="I563" s="161">
        <f t="shared" si="69"/>
        <v>0</v>
      </c>
      <c r="J563" s="278">
        <f t="shared" si="69"/>
        <v>0</v>
      </c>
    </row>
    <row r="564" spans="1:10" ht="15.75" customHeight="1">
      <c r="A564" s="91"/>
      <c r="B564" s="38" t="s">
        <v>26</v>
      </c>
      <c r="C564" s="160">
        <f t="shared" si="62"/>
        <v>43648</v>
      </c>
      <c r="D564" s="199" t="str">
        <f>IF(ISNUMBER(SEARCH("GAME",G564)),"18:00","19:00")</f>
        <v>19:00</v>
      </c>
      <c r="E564" s="199">
        <v>0.875</v>
      </c>
      <c r="F564" s="134" t="s">
        <v>27</v>
      </c>
      <c r="G564" s="134" t="str">
        <f t="shared" si="43"/>
        <v/>
      </c>
      <c r="H564" s="134">
        <f t="shared" ref="H564:J564" si="70">H507</f>
        <v>0</v>
      </c>
      <c r="I564" s="161">
        <f t="shared" si="70"/>
        <v>0</v>
      </c>
      <c r="J564" s="278">
        <f t="shared" si="70"/>
        <v>0</v>
      </c>
    </row>
    <row r="565" spans="1:10" ht="15.75" customHeight="1">
      <c r="A565" s="89"/>
      <c r="B565" s="29"/>
      <c r="C565" s="162">
        <f t="shared" si="62"/>
        <v>43648</v>
      </c>
      <c r="D565" s="200" t="str">
        <f>IF(ISNUMBER(SEARCH("GAME",G565)),"18:00","17:00")</f>
        <v>17:00</v>
      </c>
      <c r="E565" s="200" t="str">
        <f>IF(ISNUMBER(SEARCH("GAME",G565)),"21:00","19:00")</f>
        <v>19:00</v>
      </c>
      <c r="F565" s="136" t="s">
        <v>30</v>
      </c>
      <c r="G565" s="136" t="str">
        <f t="shared" si="43"/>
        <v/>
      </c>
      <c r="H565" s="136">
        <f t="shared" ref="H565:J565" si="71">H508</f>
        <v>0</v>
      </c>
      <c r="I565" s="104">
        <f t="shared" si="71"/>
        <v>0</v>
      </c>
      <c r="J565" s="279">
        <f t="shared" si="71"/>
        <v>0</v>
      </c>
    </row>
    <row r="566" spans="1:10" ht="15.75" customHeight="1">
      <c r="A566" s="89"/>
      <c r="B566" s="29"/>
      <c r="C566" s="162">
        <f t="shared" si="62"/>
        <v>43648</v>
      </c>
      <c r="D566" s="200" t="str">
        <f>IF(ISNUMBER(SEARCH("GAME",G566)),"18:00","19:00")</f>
        <v>19:00</v>
      </c>
      <c r="E566" s="200">
        <v>0.875</v>
      </c>
      <c r="F566" s="136" t="s">
        <v>30</v>
      </c>
      <c r="G566" s="136" t="str">
        <f t="shared" si="43"/>
        <v/>
      </c>
      <c r="H566" s="104">
        <f t="shared" ref="H566:J566" si="72">H509</f>
        <v>0</v>
      </c>
      <c r="I566" s="104">
        <f t="shared" si="72"/>
        <v>0</v>
      </c>
      <c r="J566" s="279">
        <f t="shared" si="72"/>
        <v>0</v>
      </c>
    </row>
    <row r="567" spans="1:10" ht="15.75" customHeight="1">
      <c r="A567" s="89"/>
      <c r="B567" s="29"/>
      <c r="C567" s="160">
        <f t="shared" si="62"/>
        <v>43648</v>
      </c>
      <c r="D567" s="199" t="str">
        <f>IF(ISNUMBER(SEARCH("GAME",G567)),"18:00","17:00")</f>
        <v>17:00</v>
      </c>
      <c r="E567" s="199" t="str">
        <f>IF(ISNUMBER(SEARCH("GAME",G567)),"21:00","19:00")</f>
        <v>19:00</v>
      </c>
      <c r="F567" s="134" t="s">
        <v>31</v>
      </c>
      <c r="G567" s="134" t="str">
        <f t="shared" si="43"/>
        <v/>
      </c>
      <c r="H567" s="134">
        <f t="shared" ref="H567:J567" si="73">H510</f>
        <v>0</v>
      </c>
      <c r="I567" s="161">
        <f t="shared" si="73"/>
        <v>0</v>
      </c>
      <c r="J567" s="278">
        <f t="shared" si="73"/>
        <v>0</v>
      </c>
    </row>
    <row r="568" spans="1:10" ht="15.75" customHeight="1" thickBot="1">
      <c r="A568" s="89"/>
      <c r="B568" s="41"/>
      <c r="C568" s="163">
        <f t="shared" si="62"/>
        <v>43648</v>
      </c>
      <c r="D568" s="201" t="str">
        <f>IF(ISNUMBER(SEARCH("GAME",G568)),"18:00","19:00")</f>
        <v>19:00</v>
      </c>
      <c r="E568" s="201">
        <v>0.875</v>
      </c>
      <c r="F568" s="137" t="s">
        <v>31</v>
      </c>
      <c r="G568" s="137" t="str">
        <f t="shared" si="43"/>
        <v/>
      </c>
      <c r="H568" s="137">
        <f t="shared" ref="H568:J568" si="74">H511</f>
        <v>0</v>
      </c>
      <c r="I568" s="164">
        <f t="shared" si="74"/>
        <v>0</v>
      </c>
      <c r="J568" s="281">
        <f t="shared" si="74"/>
        <v>0</v>
      </c>
    </row>
    <row r="569" spans="1:10" ht="15.75" customHeight="1">
      <c r="A569" s="89"/>
      <c r="B569" s="46"/>
      <c r="C569" s="138">
        <f>C555+1</f>
        <v>43649</v>
      </c>
      <c r="D569" s="185" t="str">
        <f>IF(ISNUMBER(SEARCH("GAME",G569)),"18:00","17:00")</f>
        <v>17:00</v>
      </c>
      <c r="E569" s="185" t="str">
        <f>IF(ISNUMBER(SEARCH("GAME",G569)),"21:00","19:00")</f>
        <v>19:00</v>
      </c>
      <c r="F569" s="139" t="s">
        <v>9</v>
      </c>
      <c r="G569" s="139" t="str">
        <f t="shared" si="43"/>
        <v/>
      </c>
      <c r="H569" s="116">
        <f t="shared" ref="H569:J569" si="75">H512</f>
        <v>0</v>
      </c>
      <c r="I569" s="139">
        <f t="shared" si="75"/>
        <v>0</v>
      </c>
      <c r="J569" s="264">
        <f t="shared" si="75"/>
        <v>0</v>
      </c>
    </row>
    <row r="570" spans="1:10" ht="15.75" customHeight="1">
      <c r="A570" s="94"/>
      <c r="B570" s="52"/>
      <c r="C570" s="140">
        <f>C569</f>
        <v>43649</v>
      </c>
      <c r="D570" s="186" t="str">
        <f>IF(ISNUMBER(SEARCH("GAME",G570)),"18:00","19:00")</f>
        <v>19:00</v>
      </c>
      <c r="E570" s="186">
        <v>0.875</v>
      </c>
      <c r="F570" s="117" t="s">
        <v>9</v>
      </c>
      <c r="G570" s="117" t="str">
        <f t="shared" si="43"/>
        <v>BOOKED</v>
      </c>
      <c r="H570" s="117" t="str">
        <f t="shared" ref="H570:J570" si="76">H513</f>
        <v>Barrhead Orioles – Midget AA</v>
      </c>
      <c r="I570" s="117" t="str">
        <f t="shared" si="76"/>
        <v>Practice</v>
      </c>
      <c r="J570" s="265" t="str">
        <f t="shared" si="76"/>
        <v>Rod Callihoo</v>
      </c>
    </row>
    <row r="571" spans="1:10" ht="15.75" customHeight="1">
      <c r="A571" s="95"/>
      <c r="B571" s="58" t="s">
        <v>40</v>
      </c>
      <c r="C571" s="141">
        <f t="shared" ref="C571:C582" si="77">C570</f>
        <v>43649</v>
      </c>
      <c r="D571" s="187" t="str">
        <f>IF(ISNUMBER(SEARCH("GAME",G571)),"18:00","17:00")</f>
        <v>17:00</v>
      </c>
      <c r="E571" s="187" t="str">
        <f>IF(ISNUMBER(SEARCH("GAME",G571)),"21:00","19:00")</f>
        <v>19:00</v>
      </c>
      <c r="F571" s="119" t="s">
        <v>13</v>
      </c>
      <c r="G571" s="119" t="str">
        <f t="shared" si="43"/>
        <v/>
      </c>
      <c r="H571" s="120">
        <f t="shared" ref="H571:J571" si="78">H514</f>
        <v>0</v>
      </c>
      <c r="I571" s="119">
        <f t="shared" si="78"/>
        <v>0</v>
      </c>
      <c r="J571" s="266">
        <f t="shared" si="78"/>
        <v>0</v>
      </c>
    </row>
    <row r="572" spans="1:10" ht="15.75" customHeight="1">
      <c r="A572" s="95"/>
      <c r="B572" s="58" t="s">
        <v>34</v>
      </c>
      <c r="C572" s="141">
        <f t="shared" si="77"/>
        <v>43649</v>
      </c>
      <c r="D572" s="187" t="str">
        <f>IF(ISNUMBER(SEARCH("GAME",G572)),"18:00","19:00")</f>
        <v>19:00</v>
      </c>
      <c r="E572" s="187">
        <v>0.875</v>
      </c>
      <c r="F572" s="119" t="s">
        <v>13</v>
      </c>
      <c r="G572" s="119" t="str">
        <f t="shared" si="43"/>
        <v/>
      </c>
      <c r="H572" s="120">
        <f t="shared" ref="H572:J572" si="79">H515</f>
        <v>0</v>
      </c>
      <c r="I572" s="119">
        <f t="shared" si="79"/>
        <v>0</v>
      </c>
      <c r="J572" s="266">
        <f t="shared" si="79"/>
        <v>0</v>
      </c>
    </row>
    <row r="573" spans="1:10" ht="15.75" customHeight="1">
      <c r="A573" s="95"/>
      <c r="B573" s="58" t="s">
        <v>19</v>
      </c>
      <c r="C573" s="140">
        <f t="shared" si="77"/>
        <v>43649</v>
      </c>
      <c r="D573" s="186" t="str">
        <f>IF(ISNUMBER(SEARCH("GAME",G573)),"18:00","17:00")</f>
        <v>17:00</v>
      </c>
      <c r="E573" s="186" t="str">
        <f>IF(ISNUMBER(SEARCH("GAME",G573)),"21:00","19:00")</f>
        <v>19:00</v>
      </c>
      <c r="F573" s="117" t="s">
        <v>17</v>
      </c>
      <c r="G573" s="117" t="str">
        <f t="shared" si="43"/>
        <v/>
      </c>
      <c r="H573" s="118">
        <f t="shared" ref="H573:J573" si="80">H516</f>
        <v>0</v>
      </c>
      <c r="I573" s="117">
        <f t="shared" si="80"/>
        <v>0</v>
      </c>
      <c r="J573" s="265">
        <f t="shared" si="80"/>
        <v>0</v>
      </c>
    </row>
    <row r="574" spans="1:10" ht="15.75" customHeight="1">
      <c r="A574" s="95"/>
      <c r="B574" s="58" t="s">
        <v>16</v>
      </c>
      <c r="C574" s="140">
        <f t="shared" si="77"/>
        <v>43649</v>
      </c>
      <c r="D574" s="186" t="str">
        <f>IF(ISNUMBER(SEARCH("GAME",G574)),"18:00","19:00")</f>
        <v>19:00</v>
      </c>
      <c r="E574" s="186">
        <v>0.875</v>
      </c>
      <c r="F574" s="118" t="s">
        <v>17</v>
      </c>
      <c r="G574" s="118" t="str">
        <f t="shared" si="43"/>
        <v>BOOKED</v>
      </c>
      <c r="H574" s="118" t="str">
        <f t="shared" ref="H574:J574" si="81">H517</f>
        <v>Barrhead Orioles - 11U Mosquito AA</v>
      </c>
      <c r="I574" s="117" t="str">
        <f t="shared" si="81"/>
        <v>Practice</v>
      </c>
      <c r="J574" s="265" t="str">
        <f t="shared" si="81"/>
        <v>Jessica Luciuk</v>
      </c>
    </row>
    <row r="575" spans="1:10" ht="15.75" customHeight="1">
      <c r="A575" s="95">
        <v>9</v>
      </c>
      <c r="B575" s="58" t="s">
        <v>34</v>
      </c>
      <c r="C575" s="141">
        <f t="shared" si="77"/>
        <v>43649</v>
      </c>
      <c r="D575" s="187" t="str">
        <f>IF(ISNUMBER(SEARCH("GAME",G575)),"18:00","17:00")</f>
        <v>17:00</v>
      </c>
      <c r="E575" s="187" t="str">
        <f>IF(ISNUMBER(SEARCH("GAME",G575)),"21:00","19:00")</f>
        <v>19:00</v>
      </c>
      <c r="F575" s="119" t="s">
        <v>23</v>
      </c>
      <c r="G575" s="119" t="str">
        <f t="shared" si="43"/>
        <v/>
      </c>
      <c r="H575" s="120">
        <f t="shared" ref="H575:J575" si="82">H518</f>
        <v>0</v>
      </c>
      <c r="I575" s="119">
        <f t="shared" si="82"/>
        <v>0</v>
      </c>
      <c r="J575" s="266">
        <f t="shared" si="82"/>
        <v>0</v>
      </c>
    </row>
    <row r="576" spans="1:10" ht="15.75" customHeight="1">
      <c r="A576" s="95"/>
      <c r="B576" s="58" t="s">
        <v>36</v>
      </c>
      <c r="C576" s="141">
        <f t="shared" si="77"/>
        <v>43649</v>
      </c>
      <c r="D576" s="187" t="str">
        <f>IF(ISNUMBER(SEARCH("GAME",G576)),"18:00","19:00")</f>
        <v>19:00</v>
      </c>
      <c r="E576" s="187">
        <v>0.875</v>
      </c>
      <c r="F576" s="120" t="s">
        <v>23</v>
      </c>
      <c r="G576" s="120" t="str">
        <f t="shared" si="43"/>
        <v/>
      </c>
      <c r="H576" s="120">
        <f t="shared" ref="H576:J576" si="83">H519</f>
        <v>0</v>
      </c>
      <c r="I576" s="119">
        <f t="shared" si="83"/>
        <v>0</v>
      </c>
      <c r="J576" s="266">
        <f t="shared" si="83"/>
        <v>0</v>
      </c>
    </row>
    <row r="577" spans="1:10" ht="15.75" customHeight="1">
      <c r="A577" s="95"/>
      <c r="B577" s="58" t="s">
        <v>19</v>
      </c>
      <c r="C577" s="140">
        <f t="shared" si="77"/>
        <v>43649</v>
      </c>
      <c r="D577" s="186" t="str">
        <f>IF(ISNUMBER(SEARCH("GAME",G577)),"18:00","17:00")</f>
        <v>17:00</v>
      </c>
      <c r="E577" s="186" t="str">
        <f>IF(ISNUMBER(SEARCH("GAME",G577)),"21:00","19:00")</f>
        <v>19:00</v>
      </c>
      <c r="F577" s="117" t="s">
        <v>27</v>
      </c>
      <c r="G577" s="117" t="str">
        <f t="shared" si="43"/>
        <v/>
      </c>
      <c r="H577" s="118">
        <f t="shared" ref="H577:J577" si="84">H520</f>
        <v>0</v>
      </c>
      <c r="I577" s="117">
        <f t="shared" si="84"/>
        <v>0</v>
      </c>
      <c r="J577" s="265">
        <f t="shared" si="84"/>
        <v>0</v>
      </c>
    </row>
    <row r="578" spans="1:10" ht="15.75" customHeight="1">
      <c r="A578" s="95"/>
      <c r="B578" s="58" t="s">
        <v>22</v>
      </c>
      <c r="C578" s="140">
        <f t="shared" si="77"/>
        <v>43649</v>
      </c>
      <c r="D578" s="186" t="str">
        <f>IF(ISNUMBER(SEARCH("GAME",G578)),"18:00","19:00")</f>
        <v>19:00</v>
      </c>
      <c r="E578" s="186">
        <v>0.875</v>
      </c>
      <c r="F578" s="117" t="s">
        <v>27</v>
      </c>
      <c r="G578" s="117" t="str">
        <f t="shared" si="43"/>
        <v/>
      </c>
      <c r="H578" s="118">
        <f t="shared" ref="H578:J578" si="85">H521</f>
        <v>0</v>
      </c>
      <c r="I578" s="118">
        <f t="shared" si="85"/>
        <v>0</v>
      </c>
      <c r="J578" s="265">
        <f t="shared" si="85"/>
        <v>0</v>
      </c>
    </row>
    <row r="579" spans="1:10" ht="15.75" customHeight="1">
      <c r="A579" s="95"/>
      <c r="B579" s="58" t="s">
        <v>26</v>
      </c>
      <c r="C579" s="141">
        <f t="shared" si="77"/>
        <v>43649</v>
      </c>
      <c r="D579" s="187" t="str">
        <f>IF(ISNUMBER(SEARCH("GAME",G579)),"18:00","17:00")</f>
        <v>17:00</v>
      </c>
      <c r="E579" s="187" t="str">
        <f>IF(ISNUMBER(SEARCH("GAME",G579)),"21:00","19:00")</f>
        <v>19:00</v>
      </c>
      <c r="F579" s="120" t="s">
        <v>30</v>
      </c>
      <c r="G579" s="120" t="str">
        <f t="shared" si="43"/>
        <v/>
      </c>
      <c r="H579" s="120">
        <f t="shared" ref="H579:J579" si="86">H522</f>
        <v>0</v>
      </c>
      <c r="I579" s="120">
        <f t="shared" si="86"/>
        <v>0</v>
      </c>
      <c r="J579" s="266">
        <f t="shared" si="86"/>
        <v>0</v>
      </c>
    </row>
    <row r="580" spans="1:10" ht="15.75" customHeight="1">
      <c r="A580" s="94"/>
      <c r="B580" s="52"/>
      <c r="C580" s="141">
        <f t="shared" si="77"/>
        <v>43649</v>
      </c>
      <c r="D580" s="187" t="str">
        <f>IF(ISNUMBER(SEARCH("GAME",G580)),"18:00","19:00")</f>
        <v>19:00</v>
      </c>
      <c r="E580" s="187">
        <v>0.875</v>
      </c>
      <c r="F580" s="120" t="s">
        <v>30</v>
      </c>
      <c r="G580" s="120" t="str">
        <f t="shared" si="43"/>
        <v/>
      </c>
      <c r="H580" s="120">
        <f t="shared" ref="H580:J580" si="87">H523</f>
        <v>0</v>
      </c>
      <c r="I580" s="120">
        <f t="shared" si="87"/>
        <v>0</v>
      </c>
      <c r="J580" s="266">
        <f t="shared" si="87"/>
        <v>0</v>
      </c>
    </row>
    <row r="581" spans="1:10" ht="15.75" customHeight="1">
      <c r="A581" s="94"/>
      <c r="B581" s="52"/>
      <c r="C581" s="140">
        <f t="shared" si="77"/>
        <v>43649</v>
      </c>
      <c r="D581" s="186" t="str">
        <f>IF(ISNUMBER(SEARCH("GAME",G581)),"18:00","17:00")</f>
        <v>17:00</v>
      </c>
      <c r="E581" s="186" t="str">
        <f>IF(ISNUMBER(SEARCH("GAME",G581)),"21:00","19:00")</f>
        <v>19:00</v>
      </c>
      <c r="F581" s="118" t="s">
        <v>31</v>
      </c>
      <c r="G581" s="118" t="str">
        <f t="shared" si="43"/>
        <v/>
      </c>
      <c r="H581" s="118">
        <f t="shared" ref="H581:J581" si="88">H524</f>
        <v>0</v>
      </c>
      <c r="I581" s="118">
        <f t="shared" si="88"/>
        <v>0</v>
      </c>
      <c r="J581" s="265">
        <f t="shared" si="88"/>
        <v>0</v>
      </c>
    </row>
    <row r="582" spans="1:10" ht="15.75" customHeight="1" thickBot="1">
      <c r="A582" s="94"/>
      <c r="B582" s="63"/>
      <c r="C582" s="142">
        <f t="shared" si="77"/>
        <v>43649</v>
      </c>
      <c r="D582" s="188" t="str">
        <f>IF(ISNUMBER(SEARCH("GAME",G582)),"18:00","19:00")</f>
        <v>19:00</v>
      </c>
      <c r="E582" s="188">
        <v>0.875</v>
      </c>
      <c r="F582" s="121" t="s">
        <v>31</v>
      </c>
      <c r="G582" s="121" t="str">
        <f t="shared" si="43"/>
        <v/>
      </c>
      <c r="H582" s="121">
        <f t="shared" ref="H582:J582" si="89">H525</f>
        <v>0</v>
      </c>
      <c r="I582" s="121">
        <f t="shared" si="89"/>
        <v>0</v>
      </c>
      <c r="J582" s="267">
        <f t="shared" si="89"/>
        <v>0</v>
      </c>
    </row>
    <row r="583" spans="1:10" ht="15.75" customHeight="1">
      <c r="A583" s="89"/>
      <c r="B583" s="67"/>
      <c r="C583" s="143">
        <f>C569+1</f>
        <v>43650</v>
      </c>
      <c r="D583" s="189" t="str">
        <f>IF(ISNUMBER(SEARCH("GAME",G583)),"18:00","17:00")</f>
        <v>17:00</v>
      </c>
      <c r="E583" s="189" t="str">
        <f>IF(ISNUMBER(SEARCH("GAME",G583)),"21:00","19:00")</f>
        <v>19:00</v>
      </c>
      <c r="F583" s="144" t="s">
        <v>9</v>
      </c>
      <c r="G583" s="144" t="str">
        <f t="shared" si="43"/>
        <v/>
      </c>
      <c r="H583" s="122">
        <f t="shared" ref="H583:J583" si="90">H526</f>
        <v>0</v>
      </c>
      <c r="I583" s="122">
        <f t="shared" si="90"/>
        <v>0</v>
      </c>
      <c r="J583" s="268">
        <f t="shared" si="90"/>
        <v>0</v>
      </c>
    </row>
    <row r="584" spans="1:10" ht="15.75" customHeight="1">
      <c r="A584" s="89"/>
      <c r="B584" s="72"/>
      <c r="C584" s="145">
        <f>C583</f>
        <v>43650</v>
      </c>
      <c r="D584" s="190" t="str">
        <f>IF(ISNUMBER(SEARCH("GAME",G584)),"18:00","19:00")</f>
        <v>19:00</v>
      </c>
      <c r="E584" s="190">
        <v>0.875</v>
      </c>
      <c r="F584" s="146" t="s">
        <v>9</v>
      </c>
      <c r="G584" s="146" t="str">
        <f t="shared" si="43"/>
        <v>BOOKED</v>
      </c>
      <c r="H584" s="124" t="str">
        <f t="shared" ref="H584:J584" si="91">H527</f>
        <v>Barrhead Orioles - 15U Bantam AA</v>
      </c>
      <c r="I584" s="124" t="str">
        <f t="shared" si="91"/>
        <v>Practice</v>
      </c>
      <c r="J584" s="269" t="str">
        <f t="shared" si="91"/>
        <v>Terry Rentz</v>
      </c>
    </row>
    <row r="585" spans="1:10" ht="15.75" customHeight="1">
      <c r="A585" s="89"/>
      <c r="B585" s="72"/>
      <c r="C585" s="147">
        <f t="shared" ref="C585:C596" si="92">C584</f>
        <v>43650</v>
      </c>
      <c r="D585" s="191" t="str">
        <f>IF(ISNUMBER(SEARCH("GAME",G585)),"18:00","17:00")</f>
        <v>17:00</v>
      </c>
      <c r="E585" s="191" t="str">
        <f>IF(ISNUMBER(SEARCH("GAME",G585)),"21:00","19:00")</f>
        <v>19:00</v>
      </c>
      <c r="F585" s="148" t="s">
        <v>13</v>
      </c>
      <c r="G585" s="148" t="str">
        <f t="shared" si="43"/>
        <v/>
      </c>
      <c r="H585" s="126">
        <f t="shared" ref="H585:J585" si="93">H528</f>
        <v>0</v>
      </c>
      <c r="I585" s="126">
        <f t="shared" si="93"/>
        <v>0</v>
      </c>
      <c r="J585" s="270">
        <f t="shared" si="93"/>
        <v>0</v>
      </c>
    </row>
    <row r="586" spans="1:10" ht="15.75" customHeight="1">
      <c r="A586" s="91"/>
      <c r="B586" s="81" t="s">
        <v>32</v>
      </c>
      <c r="C586" s="147">
        <f t="shared" si="92"/>
        <v>43650</v>
      </c>
      <c r="D586" s="191" t="str">
        <f>IF(ISNUMBER(SEARCH("GAME",G586)),"18:00","19:00")</f>
        <v>19:00</v>
      </c>
      <c r="E586" s="191">
        <v>0.875</v>
      </c>
      <c r="F586" s="148" t="s">
        <v>13</v>
      </c>
      <c r="G586" s="148" t="str">
        <f t="shared" si="43"/>
        <v>BOOKED</v>
      </c>
      <c r="H586" s="148" t="str">
        <f t="shared" ref="H586:J586" si="94">H529</f>
        <v>Barrhead Orioles - 13U Pee Wee AA</v>
      </c>
      <c r="I586" s="148" t="str">
        <f t="shared" si="94"/>
        <v>Practice</v>
      </c>
      <c r="J586" s="270" t="str">
        <f t="shared" si="94"/>
        <v>Jason Kramm</v>
      </c>
    </row>
    <row r="587" spans="1:10" ht="15.75" customHeight="1">
      <c r="A587" s="91"/>
      <c r="B587" s="81" t="s">
        <v>41</v>
      </c>
      <c r="C587" s="145">
        <f t="shared" si="92"/>
        <v>43650</v>
      </c>
      <c r="D587" s="190" t="str">
        <f>IF(ISNUMBER(SEARCH("GAME",G587)),"18:00","17:00")</f>
        <v>17:00</v>
      </c>
      <c r="E587" s="190" t="str">
        <f>IF(ISNUMBER(SEARCH("GAME",G587)),"21:00","19:00")</f>
        <v>19:00</v>
      </c>
      <c r="F587" s="146" t="s">
        <v>17</v>
      </c>
      <c r="G587" s="146" t="str">
        <f t="shared" si="43"/>
        <v/>
      </c>
      <c r="H587" s="124">
        <f t="shared" ref="H587:J587" si="95">H530</f>
        <v>0</v>
      </c>
      <c r="I587" s="146">
        <f t="shared" si="95"/>
        <v>0</v>
      </c>
      <c r="J587" s="269">
        <f t="shared" si="95"/>
        <v>0</v>
      </c>
    </row>
    <row r="588" spans="1:10" ht="15.75" customHeight="1">
      <c r="A588" s="91"/>
      <c r="B588" s="81" t="s">
        <v>33</v>
      </c>
      <c r="C588" s="145">
        <f t="shared" si="92"/>
        <v>43650</v>
      </c>
      <c r="D588" s="190" t="str">
        <f>IF(ISNUMBER(SEARCH("GAME",G588)),"18:00","19:00")</f>
        <v>19:00</v>
      </c>
      <c r="E588" s="190">
        <v>0.875</v>
      </c>
      <c r="F588" s="146" t="s">
        <v>17</v>
      </c>
      <c r="G588" s="146" t="str">
        <f t="shared" si="43"/>
        <v/>
      </c>
      <c r="H588" s="124">
        <f t="shared" ref="H588:J588" si="96">H531</f>
        <v>0</v>
      </c>
      <c r="I588" s="146">
        <f t="shared" si="96"/>
        <v>0</v>
      </c>
      <c r="J588" s="269">
        <f t="shared" si="96"/>
        <v>0</v>
      </c>
    </row>
    <row r="589" spans="1:10" ht="15.75" customHeight="1">
      <c r="A589" s="91">
        <v>9</v>
      </c>
      <c r="B589" s="81" t="s">
        <v>42</v>
      </c>
      <c r="C589" s="147">
        <f t="shared" si="92"/>
        <v>43650</v>
      </c>
      <c r="D589" s="191" t="str">
        <f>IF(ISNUMBER(SEARCH("GAME",G589)),"18:00","17:00")</f>
        <v>17:00</v>
      </c>
      <c r="E589" s="191" t="str">
        <f>IF(ISNUMBER(SEARCH("GAME",G589)),"21:00","19:00")</f>
        <v>19:00</v>
      </c>
      <c r="F589" s="126" t="s">
        <v>23</v>
      </c>
      <c r="G589" s="126" t="str">
        <f t="shared" si="43"/>
        <v/>
      </c>
      <c r="H589" s="126">
        <f t="shared" ref="H589:J589" si="97">H532</f>
        <v>0</v>
      </c>
      <c r="I589" s="148">
        <f t="shared" si="97"/>
        <v>0</v>
      </c>
      <c r="J589" s="270">
        <f t="shared" si="97"/>
        <v>0</v>
      </c>
    </row>
    <row r="590" spans="1:10" ht="15.75" customHeight="1">
      <c r="A590" s="91"/>
      <c r="B590" s="81" t="s">
        <v>36</v>
      </c>
      <c r="C590" s="147">
        <f t="shared" si="92"/>
        <v>43650</v>
      </c>
      <c r="D590" s="191" t="str">
        <f>IF(ISNUMBER(SEARCH("GAME",G590)),"18:00","19:00")</f>
        <v>19:00</v>
      </c>
      <c r="E590" s="191">
        <v>0.875</v>
      </c>
      <c r="F590" s="126" t="s">
        <v>23</v>
      </c>
      <c r="G590" s="126" t="str">
        <f t="shared" ref="G590:G653" si="98">IF(ISNUMBER(SEARCH("Barrhead",H590)),"BOOKED","")</f>
        <v/>
      </c>
      <c r="H590" s="126">
        <f t="shared" ref="H590:J590" si="99">H533</f>
        <v>0</v>
      </c>
      <c r="I590" s="126">
        <f t="shared" si="99"/>
        <v>0</v>
      </c>
      <c r="J590" s="270">
        <f t="shared" si="99"/>
        <v>0</v>
      </c>
    </row>
    <row r="591" spans="1:10" ht="15.75" customHeight="1">
      <c r="A591" s="91"/>
      <c r="B591" s="81" t="s">
        <v>19</v>
      </c>
      <c r="C591" s="145">
        <f t="shared" si="92"/>
        <v>43650</v>
      </c>
      <c r="D591" s="190" t="str">
        <f>IF(ISNUMBER(SEARCH("GAME",G591)),"18:00","17:00")</f>
        <v>17:00</v>
      </c>
      <c r="E591" s="190" t="str">
        <f>IF(ISNUMBER(SEARCH("GAME",G591)),"21:00","19:00")</f>
        <v>19:00</v>
      </c>
      <c r="F591" s="124" t="s">
        <v>27</v>
      </c>
      <c r="G591" s="124" t="str">
        <f t="shared" si="98"/>
        <v/>
      </c>
      <c r="H591" s="124">
        <f t="shared" ref="H591:J591" si="100">H534</f>
        <v>0</v>
      </c>
      <c r="I591" s="146">
        <f t="shared" si="100"/>
        <v>0</v>
      </c>
      <c r="J591" s="269">
        <f t="shared" si="100"/>
        <v>0</v>
      </c>
    </row>
    <row r="592" spans="1:10" ht="15.75" customHeight="1">
      <c r="A592" s="91"/>
      <c r="B592" s="81" t="s">
        <v>22</v>
      </c>
      <c r="C592" s="145">
        <f t="shared" si="92"/>
        <v>43650</v>
      </c>
      <c r="D592" s="190" t="str">
        <f>IF(ISNUMBER(SEARCH("GAME",G592)),"18:00","19:00")</f>
        <v>19:00</v>
      </c>
      <c r="E592" s="190">
        <v>0.875</v>
      </c>
      <c r="F592" s="124" t="s">
        <v>27</v>
      </c>
      <c r="G592" s="124" t="str">
        <f t="shared" si="98"/>
        <v/>
      </c>
      <c r="H592" s="124">
        <f t="shared" ref="H592:J592" si="101">H535</f>
        <v>0</v>
      </c>
      <c r="I592" s="146">
        <f t="shared" si="101"/>
        <v>0</v>
      </c>
      <c r="J592" s="269">
        <f t="shared" si="101"/>
        <v>0</v>
      </c>
    </row>
    <row r="593" spans="1:10" ht="15.75" customHeight="1">
      <c r="A593" s="91"/>
      <c r="B593" s="81" t="s">
        <v>26</v>
      </c>
      <c r="C593" s="147">
        <f t="shared" si="92"/>
        <v>43650</v>
      </c>
      <c r="D593" s="191" t="str">
        <f>IF(ISNUMBER(SEARCH("GAME",G593)),"18:00","17:00")</f>
        <v>17:00</v>
      </c>
      <c r="E593" s="191" t="str">
        <f>IF(ISNUMBER(SEARCH("GAME",G593)),"21:00","19:00")</f>
        <v>19:00</v>
      </c>
      <c r="F593" s="126" t="s">
        <v>30</v>
      </c>
      <c r="G593" s="126" t="str">
        <f t="shared" si="98"/>
        <v/>
      </c>
      <c r="H593" s="126">
        <f t="shared" ref="H593:J593" si="102">H536</f>
        <v>0</v>
      </c>
      <c r="I593" s="148">
        <f t="shared" si="102"/>
        <v>0</v>
      </c>
      <c r="J593" s="270">
        <f t="shared" si="102"/>
        <v>0</v>
      </c>
    </row>
    <row r="594" spans="1:10" ht="15.75" customHeight="1">
      <c r="A594" s="89"/>
      <c r="B594" s="72"/>
      <c r="C594" s="147">
        <f t="shared" si="92"/>
        <v>43650</v>
      </c>
      <c r="D594" s="191" t="str">
        <f>IF(ISNUMBER(SEARCH("GAME",G594)),"18:00","19:00")</f>
        <v>19:00</v>
      </c>
      <c r="E594" s="191">
        <v>0.875</v>
      </c>
      <c r="F594" s="126" t="s">
        <v>30</v>
      </c>
      <c r="G594" s="126" t="str">
        <f t="shared" si="98"/>
        <v/>
      </c>
      <c r="H594" s="126">
        <f t="shared" ref="H594:J594" si="103">H537</f>
        <v>0</v>
      </c>
      <c r="I594" s="148">
        <f t="shared" si="103"/>
        <v>0</v>
      </c>
      <c r="J594" s="270">
        <f t="shared" si="103"/>
        <v>0</v>
      </c>
    </row>
    <row r="595" spans="1:10" ht="15.75" customHeight="1">
      <c r="A595" s="89"/>
      <c r="B595" s="72"/>
      <c r="C595" s="145">
        <f t="shared" si="92"/>
        <v>43650</v>
      </c>
      <c r="D595" s="190" t="str">
        <f>IF(ISNUMBER(SEARCH("GAME",G595)),"18:00","17:00")</f>
        <v>17:00</v>
      </c>
      <c r="E595" s="190" t="str">
        <f>IF(ISNUMBER(SEARCH("GAME",G595)),"21:00","19:00")</f>
        <v>19:00</v>
      </c>
      <c r="F595" s="124" t="s">
        <v>31</v>
      </c>
      <c r="G595" s="124" t="str">
        <f t="shared" si="98"/>
        <v/>
      </c>
      <c r="H595" s="124">
        <f t="shared" ref="H595:J595" si="104">H538</f>
        <v>0</v>
      </c>
      <c r="I595" s="146">
        <f t="shared" si="104"/>
        <v>0</v>
      </c>
      <c r="J595" s="269">
        <f t="shared" si="104"/>
        <v>0</v>
      </c>
    </row>
    <row r="596" spans="1:10" ht="15.75" customHeight="1" thickBot="1">
      <c r="A596" s="89"/>
      <c r="B596" s="83"/>
      <c r="C596" s="149">
        <f t="shared" si="92"/>
        <v>43650</v>
      </c>
      <c r="D596" s="192" t="str">
        <f>IF(ISNUMBER(SEARCH("GAME",G596)),"18:00","19:00")</f>
        <v>19:00</v>
      </c>
      <c r="E596" s="192">
        <v>0.875</v>
      </c>
      <c r="F596" s="127" t="s">
        <v>31</v>
      </c>
      <c r="G596" s="127" t="str">
        <f t="shared" si="98"/>
        <v/>
      </c>
      <c r="H596" s="127">
        <f t="shared" ref="H596:J596" si="105">H539</f>
        <v>0</v>
      </c>
      <c r="I596" s="150">
        <f t="shared" si="105"/>
        <v>0</v>
      </c>
      <c r="J596" s="272">
        <f t="shared" si="105"/>
        <v>0</v>
      </c>
    </row>
    <row r="597" spans="1:10" ht="15.75" customHeight="1" thickBot="1">
      <c r="A597" s="87"/>
      <c r="B597" s="88"/>
      <c r="C597" s="128"/>
      <c r="D597" s="202"/>
      <c r="E597" s="202"/>
      <c r="F597" s="128"/>
      <c r="G597" s="128" t="str">
        <f t="shared" si="98"/>
        <v/>
      </c>
      <c r="H597" s="128"/>
      <c r="I597" s="128"/>
      <c r="J597" s="283"/>
    </row>
    <row r="598" spans="1:10" ht="15.75" customHeight="1">
      <c r="A598" s="89"/>
      <c r="B598" s="5"/>
      <c r="C598" s="151">
        <f>C596+4</f>
        <v>43654</v>
      </c>
      <c r="D598" s="194" t="str">
        <f>IF(ISNUMBER(SEARCH("GAME",G598)),"18:00","17:00")</f>
        <v>17:00</v>
      </c>
      <c r="E598" s="194" t="str">
        <f>IF(ISNUMBER(SEARCH("GAME",G598)),"21:00","19:00")</f>
        <v>19:00</v>
      </c>
      <c r="F598" s="152" t="s">
        <v>9</v>
      </c>
      <c r="G598" s="152" t="str">
        <f t="shared" si="98"/>
        <v/>
      </c>
      <c r="H598" s="129">
        <f t="shared" ref="H598:J598" si="106">H541</f>
        <v>0</v>
      </c>
      <c r="I598" s="152">
        <f t="shared" si="106"/>
        <v>0</v>
      </c>
      <c r="J598" s="273">
        <f t="shared" si="106"/>
        <v>0</v>
      </c>
    </row>
    <row r="599" spans="1:10" ht="15.75" customHeight="1">
      <c r="A599" s="89"/>
      <c r="B599" s="9"/>
      <c r="C599" s="153">
        <f>C598</f>
        <v>43654</v>
      </c>
      <c r="D599" s="195" t="str">
        <f>IF(ISNUMBER(SEARCH("GAME",G599)),"18:00","19:00")</f>
        <v>19:00</v>
      </c>
      <c r="E599" s="195">
        <v>0.875</v>
      </c>
      <c r="F599" s="154" t="s">
        <v>9</v>
      </c>
      <c r="G599" s="154" t="str">
        <f t="shared" si="98"/>
        <v>BOOKED</v>
      </c>
      <c r="H599" s="154" t="str">
        <f t="shared" ref="H599:J599" si="107">H542</f>
        <v>Barrhead Orioles – Midget AA</v>
      </c>
      <c r="I599" s="154" t="str">
        <f t="shared" si="107"/>
        <v>Practice</v>
      </c>
      <c r="J599" s="274" t="str">
        <f t="shared" si="107"/>
        <v>Rod Callihoo</v>
      </c>
    </row>
    <row r="600" spans="1:10" ht="15.75" customHeight="1">
      <c r="A600" s="91"/>
      <c r="B600" s="15" t="s">
        <v>12</v>
      </c>
      <c r="C600" s="155">
        <f t="shared" ref="C600:C611" si="108">C599</f>
        <v>43654</v>
      </c>
      <c r="D600" s="196" t="str">
        <f>IF(ISNUMBER(SEARCH("GAME",G600)),"18:00","17:00")</f>
        <v>17:00</v>
      </c>
      <c r="E600" s="196" t="str">
        <f>IF(ISNUMBER(SEARCH("GAME",G600)),"21:00","19:00")</f>
        <v>19:00</v>
      </c>
      <c r="F600" s="156" t="s">
        <v>13</v>
      </c>
      <c r="G600" s="156" t="str">
        <f t="shared" si="98"/>
        <v/>
      </c>
      <c r="H600" s="131">
        <f t="shared" ref="H600:J600" si="109">H543</f>
        <v>0</v>
      </c>
      <c r="I600" s="156">
        <f t="shared" si="109"/>
        <v>0</v>
      </c>
      <c r="J600" s="275">
        <f t="shared" si="109"/>
        <v>0</v>
      </c>
    </row>
    <row r="601" spans="1:10" ht="15.75" customHeight="1">
      <c r="A601" s="91"/>
      <c r="B601" s="15" t="s">
        <v>14</v>
      </c>
      <c r="C601" s="155">
        <f t="shared" si="108"/>
        <v>43654</v>
      </c>
      <c r="D601" s="196" t="str">
        <f>IF(ISNUMBER(SEARCH("GAME",G601)),"18:00","19:00")</f>
        <v>19:00</v>
      </c>
      <c r="E601" s="196">
        <v>0.875</v>
      </c>
      <c r="F601" s="156" t="s">
        <v>13</v>
      </c>
      <c r="G601" s="156" t="str">
        <f t="shared" si="98"/>
        <v/>
      </c>
      <c r="H601" s="131">
        <f t="shared" ref="H601:J601" si="110">H544</f>
        <v>0</v>
      </c>
      <c r="I601" s="156">
        <f t="shared" si="110"/>
        <v>0</v>
      </c>
      <c r="J601" s="275">
        <f t="shared" si="110"/>
        <v>0</v>
      </c>
    </row>
    <row r="602" spans="1:10" ht="15.75" customHeight="1">
      <c r="A602" s="91"/>
      <c r="B602" s="15" t="s">
        <v>16</v>
      </c>
      <c r="C602" s="153">
        <f t="shared" si="108"/>
        <v>43654</v>
      </c>
      <c r="D602" s="195" t="str">
        <f>IF(ISNUMBER(SEARCH("GAME",G602)),"18:00","17:00")</f>
        <v>17:00</v>
      </c>
      <c r="E602" s="195" t="str">
        <f>IF(ISNUMBER(SEARCH("GAME",G602)),"21:00","19:00")</f>
        <v>19:00</v>
      </c>
      <c r="F602" s="154" t="s">
        <v>17</v>
      </c>
      <c r="G602" s="154" t="str">
        <f t="shared" si="98"/>
        <v/>
      </c>
      <c r="H602" s="130">
        <f t="shared" ref="H602:J602" si="111">H545</f>
        <v>0</v>
      </c>
      <c r="I602" s="154">
        <f t="shared" si="111"/>
        <v>0</v>
      </c>
      <c r="J602" s="274">
        <f t="shared" si="111"/>
        <v>0</v>
      </c>
    </row>
    <row r="603" spans="1:10" ht="15.75" customHeight="1">
      <c r="A603" s="91"/>
      <c r="B603" s="15" t="s">
        <v>19</v>
      </c>
      <c r="C603" s="153">
        <f t="shared" si="108"/>
        <v>43654</v>
      </c>
      <c r="D603" s="195" t="str">
        <f>IF(ISNUMBER(SEARCH("GAME",G603)),"18:00","19:00")</f>
        <v>19:00</v>
      </c>
      <c r="E603" s="195">
        <v>0.875</v>
      </c>
      <c r="F603" s="130" t="s">
        <v>17</v>
      </c>
      <c r="G603" s="130" t="str">
        <f t="shared" si="98"/>
        <v/>
      </c>
      <c r="H603" s="130">
        <f t="shared" ref="H603:J603" si="112">H546</f>
        <v>0</v>
      </c>
      <c r="I603" s="154">
        <f t="shared" si="112"/>
        <v>0</v>
      </c>
      <c r="J603" s="274">
        <f t="shared" si="112"/>
        <v>0</v>
      </c>
    </row>
    <row r="604" spans="1:10" ht="15.75" customHeight="1">
      <c r="A604" s="91">
        <v>10</v>
      </c>
      <c r="B604" s="15" t="s">
        <v>22</v>
      </c>
      <c r="C604" s="155">
        <f t="shared" si="108"/>
        <v>43654</v>
      </c>
      <c r="D604" s="196" t="str">
        <f>IF(ISNUMBER(SEARCH("GAME",G604)),"18:00","17:00")</f>
        <v>17:00</v>
      </c>
      <c r="E604" s="196" t="str">
        <f>IF(ISNUMBER(SEARCH("GAME",G604)),"21:00","19:00")</f>
        <v>19:00</v>
      </c>
      <c r="F604" s="156" t="s">
        <v>23</v>
      </c>
      <c r="G604" s="156" t="str">
        <f t="shared" si="98"/>
        <v/>
      </c>
      <c r="H604" s="131">
        <f t="shared" ref="H604:J604" si="113">H547</f>
        <v>0</v>
      </c>
      <c r="I604" s="156">
        <f t="shared" si="113"/>
        <v>0</v>
      </c>
      <c r="J604" s="275">
        <f t="shared" si="113"/>
        <v>0</v>
      </c>
    </row>
    <row r="605" spans="1:10" ht="15.75" customHeight="1">
      <c r="A605" s="91"/>
      <c r="B605" s="15" t="s">
        <v>26</v>
      </c>
      <c r="C605" s="155">
        <f t="shared" si="108"/>
        <v>43654</v>
      </c>
      <c r="D605" s="196" t="str">
        <f>IF(ISNUMBER(SEARCH("GAME",G605)),"18:00","19:00")</f>
        <v>19:00</v>
      </c>
      <c r="E605" s="196">
        <v>0.875</v>
      </c>
      <c r="F605" s="131" t="s">
        <v>23</v>
      </c>
      <c r="G605" s="131" t="str">
        <f t="shared" si="98"/>
        <v/>
      </c>
      <c r="H605" s="131">
        <f t="shared" ref="H605:J605" si="114">H548</f>
        <v>0</v>
      </c>
      <c r="I605" s="156">
        <f t="shared" si="114"/>
        <v>0</v>
      </c>
      <c r="J605" s="275">
        <f t="shared" si="114"/>
        <v>0</v>
      </c>
    </row>
    <row r="606" spans="1:10" ht="15.75" customHeight="1">
      <c r="A606" s="89"/>
      <c r="B606" s="9"/>
      <c r="C606" s="153">
        <f t="shared" si="108"/>
        <v>43654</v>
      </c>
      <c r="D606" s="195" t="str">
        <f>IF(ISNUMBER(SEARCH("GAME",G606)),"18:00","17:00")</f>
        <v>17:00</v>
      </c>
      <c r="E606" s="195" t="str">
        <f>IF(ISNUMBER(SEARCH("GAME",G606)),"21:00","19:00")</f>
        <v>19:00</v>
      </c>
      <c r="F606" s="154" t="s">
        <v>27</v>
      </c>
      <c r="G606" s="154" t="str">
        <f t="shared" si="98"/>
        <v/>
      </c>
      <c r="H606" s="130">
        <f t="shared" ref="H606:J606" si="115">H549</f>
        <v>0</v>
      </c>
      <c r="I606" s="154">
        <f t="shared" si="115"/>
        <v>0</v>
      </c>
      <c r="J606" s="274">
        <f t="shared" si="115"/>
        <v>0</v>
      </c>
    </row>
    <row r="607" spans="1:10" ht="15.75" customHeight="1">
      <c r="A607" s="89"/>
      <c r="B607" s="9"/>
      <c r="C607" s="153">
        <f t="shared" si="108"/>
        <v>43654</v>
      </c>
      <c r="D607" s="195" t="str">
        <f>IF(ISNUMBER(SEARCH("GAME",G607)),"18:00","19:00")</f>
        <v>19:00</v>
      </c>
      <c r="E607" s="195">
        <v>0.875</v>
      </c>
      <c r="F607" s="154" t="s">
        <v>27</v>
      </c>
      <c r="G607" s="154" t="str">
        <f t="shared" si="98"/>
        <v/>
      </c>
      <c r="H607" s="130">
        <f t="shared" ref="H607:J607" si="116">H550</f>
        <v>0</v>
      </c>
      <c r="I607" s="130">
        <f t="shared" si="116"/>
        <v>0</v>
      </c>
      <c r="J607" s="274">
        <f t="shared" si="116"/>
        <v>0</v>
      </c>
    </row>
    <row r="608" spans="1:10" ht="15.75" customHeight="1">
      <c r="A608" s="89"/>
      <c r="B608" s="9"/>
      <c r="C608" s="155">
        <f t="shared" si="108"/>
        <v>43654</v>
      </c>
      <c r="D608" s="196" t="str">
        <f>IF(ISNUMBER(SEARCH("GAME",G608)),"18:00","17:00")</f>
        <v>17:00</v>
      </c>
      <c r="E608" s="196" t="str">
        <f>IF(ISNUMBER(SEARCH("GAME",G608)),"21:00","19:00")</f>
        <v>19:00</v>
      </c>
      <c r="F608" s="131" t="s">
        <v>30</v>
      </c>
      <c r="G608" s="131" t="str">
        <f t="shared" si="98"/>
        <v/>
      </c>
      <c r="H608" s="131">
        <f t="shared" ref="H608:J608" si="117">H551</f>
        <v>0</v>
      </c>
      <c r="I608" s="131">
        <f t="shared" si="117"/>
        <v>0</v>
      </c>
      <c r="J608" s="275">
        <f t="shared" si="117"/>
        <v>0</v>
      </c>
    </row>
    <row r="609" spans="1:10" ht="15.75" customHeight="1">
      <c r="A609" s="89"/>
      <c r="B609" s="9"/>
      <c r="C609" s="155">
        <f t="shared" si="108"/>
        <v>43654</v>
      </c>
      <c r="D609" s="196" t="str">
        <f>IF(ISNUMBER(SEARCH("GAME",G609)),"18:00","19:00")</f>
        <v>19:00</v>
      </c>
      <c r="E609" s="196">
        <v>0.875</v>
      </c>
      <c r="F609" s="131" t="s">
        <v>30</v>
      </c>
      <c r="G609" s="131" t="str">
        <f t="shared" si="98"/>
        <v/>
      </c>
      <c r="H609" s="131">
        <f t="shared" ref="H609:J609" si="118">H552</f>
        <v>0</v>
      </c>
      <c r="I609" s="131">
        <f t="shared" si="118"/>
        <v>0</v>
      </c>
      <c r="J609" s="275">
        <f t="shared" si="118"/>
        <v>0</v>
      </c>
    </row>
    <row r="610" spans="1:10" ht="15.75" customHeight="1">
      <c r="A610" s="89"/>
      <c r="B610" s="9"/>
      <c r="C610" s="153">
        <f t="shared" si="108"/>
        <v>43654</v>
      </c>
      <c r="D610" s="195" t="str">
        <f>IF(ISNUMBER(SEARCH("GAME",G610)),"18:00","17:00")</f>
        <v>17:00</v>
      </c>
      <c r="E610" s="195" t="str">
        <f>IF(ISNUMBER(SEARCH("GAME",G610)),"21:00","19:00")</f>
        <v>19:00</v>
      </c>
      <c r="F610" s="130" t="s">
        <v>31</v>
      </c>
      <c r="G610" s="130" t="str">
        <f t="shared" si="98"/>
        <v/>
      </c>
      <c r="H610" s="130">
        <f t="shared" ref="H610:J610" si="119">H553</f>
        <v>0</v>
      </c>
      <c r="I610" s="130">
        <f t="shared" si="119"/>
        <v>0</v>
      </c>
      <c r="J610" s="274">
        <f t="shared" si="119"/>
        <v>0</v>
      </c>
    </row>
    <row r="611" spans="1:10" ht="15.75" customHeight="1" thickBot="1">
      <c r="A611" s="89"/>
      <c r="B611" s="20"/>
      <c r="C611" s="157">
        <f t="shared" si="108"/>
        <v>43654</v>
      </c>
      <c r="D611" s="197" t="str">
        <f>IF(ISNUMBER(SEARCH("GAME",G611)),"18:00","19:00")</f>
        <v>19:00</v>
      </c>
      <c r="E611" s="197">
        <v>0.875</v>
      </c>
      <c r="F611" s="132" t="s">
        <v>31</v>
      </c>
      <c r="G611" s="132" t="str">
        <f t="shared" si="98"/>
        <v/>
      </c>
      <c r="H611" s="132">
        <f t="shared" ref="H611:J611" si="120">H554</f>
        <v>0</v>
      </c>
      <c r="I611" s="132">
        <f t="shared" si="120"/>
        <v>0</v>
      </c>
      <c r="J611" s="276">
        <f t="shared" si="120"/>
        <v>0</v>
      </c>
    </row>
    <row r="612" spans="1:10" ht="15.75" customHeight="1">
      <c r="A612" s="89"/>
      <c r="B612" s="24"/>
      <c r="C612" s="158">
        <f>C598+1</f>
        <v>43655</v>
      </c>
      <c r="D612" s="198" t="str">
        <f>IF(ISNUMBER(SEARCH("GAME",G612)),"18:00","17:00")</f>
        <v>17:00</v>
      </c>
      <c r="E612" s="198" t="str">
        <f>IF(ISNUMBER(SEARCH("GAME",G612)),"21:00","19:00")</f>
        <v>19:00</v>
      </c>
      <c r="F612" s="159" t="s">
        <v>9</v>
      </c>
      <c r="G612" s="159" t="str">
        <f t="shared" si="98"/>
        <v/>
      </c>
      <c r="H612" s="133">
        <f t="shared" ref="H612:J612" si="121">H555</f>
        <v>0</v>
      </c>
      <c r="I612" s="133">
        <f t="shared" si="121"/>
        <v>0</v>
      </c>
      <c r="J612" s="277">
        <f t="shared" si="121"/>
        <v>0</v>
      </c>
    </row>
    <row r="613" spans="1:10" ht="15.75" customHeight="1">
      <c r="A613" s="89"/>
      <c r="B613" s="29"/>
      <c r="C613" s="160">
        <f>C612</f>
        <v>43655</v>
      </c>
      <c r="D613" s="199" t="str">
        <f>IF(ISNUMBER(SEARCH("GAME",G613)),"18:00","19:00")</f>
        <v>19:00</v>
      </c>
      <c r="E613" s="199">
        <v>0.875</v>
      </c>
      <c r="F613" s="161" t="s">
        <v>9</v>
      </c>
      <c r="G613" s="161" t="str">
        <f t="shared" si="98"/>
        <v>BOOKED</v>
      </c>
      <c r="H613" s="134" t="str">
        <f t="shared" ref="H613:J613" si="122">H556</f>
        <v>Barrhead Orioles - 15U Bantam AA</v>
      </c>
      <c r="I613" s="134" t="str">
        <f t="shared" si="122"/>
        <v>Practice</v>
      </c>
      <c r="J613" s="278" t="str">
        <f t="shared" si="122"/>
        <v>Terry Rentz</v>
      </c>
    </row>
    <row r="614" spans="1:10" ht="15.75" customHeight="1">
      <c r="A614" s="89"/>
      <c r="B614" s="29"/>
      <c r="C614" s="162">
        <f t="shared" ref="C614:C625" si="123">C613</f>
        <v>43655</v>
      </c>
      <c r="D614" s="200" t="str">
        <f>IF(ISNUMBER(SEARCH("GAME",G614)),"18:00","17:00")</f>
        <v>17:00</v>
      </c>
      <c r="E614" s="200" t="str">
        <f>IF(ISNUMBER(SEARCH("GAME",G614)),"21:00","19:00")</f>
        <v>19:00</v>
      </c>
      <c r="F614" s="104" t="s">
        <v>13</v>
      </c>
      <c r="G614" s="104" t="str">
        <f t="shared" si="98"/>
        <v/>
      </c>
      <c r="H614" s="136">
        <f t="shared" ref="H614:J614" si="124">H557</f>
        <v>0</v>
      </c>
      <c r="I614" s="104">
        <f t="shared" si="124"/>
        <v>0</v>
      </c>
      <c r="J614" s="246">
        <f t="shared" si="124"/>
        <v>0</v>
      </c>
    </row>
    <row r="615" spans="1:10" ht="15.75" customHeight="1">
      <c r="A615" s="91"/>
      <c r="B615" s="38" t="s">
        <v>32</v>
      </c>
      <c r="C615" s="162">
        <f t="shared" si="123"/>
        <v>43655</v>
      </c>
      <c r="D615" s="200" t="str">
        <f>IF(ISNUMBER(SEARCH("GAME",G615)),"18:00","19:00")</f>
        <v>19:00</v>
      </c>
      <c r="E615" s="200">
        <v>0.875</v>
      </c>
      <c r="F615" s="104" t="s">
        <v>13</v>
      </c>
      <c r="G615" s="104" t="str">
        <f t="shared" si="98"/>
        <v>BOOKED</v>
      </c>
      <c r="H615" s="136" t="str">
        <f t="shared" ref="H615:J615" si="125">H558</f>
        <v>Barrhead Orioles - 13U Pee Wee AA</v>
      </c>
      <c r="I615" s="136" t="str">
        <f t="shared" si="125"/>
        <v>Practice</v>
      </c>
      <c r="J615" s="279" t="str">
        <f t="shared" si="125"/>
        <v>Jason Kramm</v>
      </c>
    </row>
    <row r="616" spans="1:10" ht="15.75" customHeight="1">
      <c r="A616" s="91"/>
      <c r="B616" s="38" t="s">
        <v>33</v>
      </c>
      <c r="C616" s="160">
        <f t="shared" si="123"/>
        <v>43655</v>
      </c>
      <c r="D616" s="199" t="str">
        <f>IF(ISNUMBER(SEARCH("GAME",G616)),"18:00","17:00")</f>
        <v>17:00</v>
      </c>
      <c r="E616" s="199" t="str">
        <f>IF(ISNUMBER(SEARCH("GAME",G616)),"21:00","19:00")</f>
        <v>19:00</v>
      </c>
      <c r="F616" s="161" t="s">
        <v>17</v>
      </c>
      <c r="G616" s="161" t="str">
        <f t="shared" si="98"/>
        <v/>
      </c>
      <c r="H616" s="134">
        <f t="shared" ref="H616:J616" si="126">H559</f>
        <v>0</v>
      </c>
      <c r="I616" s="161">
        <f t="shared" si="126"/>
        <v>0</v>
      </c>
      <c r="J616" s="278">
        <f t="shared" si="126"/>
        <v>0</v>
      </c>
    </row>
    <row r="617" spans="1:10" ht="15.75" customHeight="1">
      <c r="A617" s="91"/>
      <c r="B617" s="38" t="s">
        <v>34</v>
      </c>
      <c r="C617" s="160">
        <f t="shared" si="123"/>
        <v>43655</v>
      </c>
      <c r="D617" s="199" t="str">
        <f>IF(ISNUMBER(SEARCH("GAME",G617)),"18:00","19:00")</f>
        <v>19:00</v>
      </c>
      <c r="E617" s="199">
        <v>0.875</v>
      </c>
      <c r="F617" s="161" t="s">
        <v>17</v>
      </c>
      <c r="G617" s="161" t="str">
        <f t="shared" si="98"/>
        <v>BOOKED</v>
      </c>
      <c r="H617" s="161" t="str">
        <f t="shared" ref="H617:J617" si="127">H560</f>
        <v>Barrhead Orioles - 11U Mosquito AA</v>
      </c>
      <c r="I617" s="161" t="str">
        <f t="shared" si="127"/>
        <v>Practice</v>
      </c>
      <c r="J617" s="278" t="str">
        <f t="shared" si="127"/>
        <v>Jessica Luciuk</v>
      </c>
    </row>
    <row r="618" spans="1:10" ht="15.75" customHeight="1">
      <c r="A618" s="91"/>
      <c r="B618" s="38" t="s">
        <v>36</v>
      </c>
      <c r="C618" s="162">
        <f t="shared" si="123"/>
        <v>43655</v>
      </c>
      <c r="D618" s="200" t="str">
        <f>IF(ISNUMBER(SEARCH("GAME",G618)),"18:00","17:00")</f>
        <v>17:00</v>
      </c>
      <c r="E618" s="200" t="str">
        <f>IF(ISNUMBER(SEARCH("GAME",G618)),"21:00","19:00")</f>
        <v>19:00</v>
      </c>
      <c r="F618" s="136" t="s">
        <v>23</v>
      </c>
      <c r="G618" s="136" t="str">
        <f t="shared" si="98"/>
        <v/>
      </c>
      <c r="H618" s="136">
        <f t="shared" ref="H618:J618" si="128">H561</f>
        <v>0</v>
      </c>
      <c r="I618" s="104">
        <f t="shared" si="128"/>
        <v>0</v>
      </c>
      <c r="J618" s="279">
        <f t="shared" si="128"/>
        <v>0</v>
      </c>
    </row>
    <row r="619" spans="1:10" ht="15.75" customHeight="1">
      <c r="A619" s="91">
        <v>10</v>
      </c>
      <c r="B619" s="38" t="s">
        <v>19</v>
      </c>
      <c r="C619" s="162">
        <f t="shared" si="123"/>
        <v>43655</v>
      </c>
      <c r="D619" s="200" t="str">
        <f>IF(ISNUMBER(SEARCH("GAME",G619)),"18:00","19:00")</f>
        <v>19:00</v>
      </c>
      <c r="E619" s="200">
        <v>0.875</v>
      </c>
      <c r="F619" s="136" t="s">
        <v>23</v>
      </c>
      <c r="G619" s="136" t="str">
        <f t="shared" si="98"/>
        <v/>
      </c>
      <c r="H619" s="136">
        <f t="shared" ref="H619:J619" si="129">H562</f>
        <v>0</v>
      </c>
      <c r="I619" s="136">
        <f t="shared" si="129"/>
        <v>0</v>
      </c>
      <c r="J619" s="279">
        <f t="shared" si="129"/>
        <v>0</v>
      </c>
    </row>
    <row r="620" spans="1:10" ht="15.75" customHeight="1">
      <c r="A620" s="91"/>
      <c r="B620" s="38" t="s">
        <v>22</v>
      </c>
      <c r="C620" s="160">
        <f t="shared" si="123"/>
        <v>43655</v>
      </c>
      <c r="D620" s="199" t="str">
        <f>IF(ISNUMBER(SEARCH("GAME",G620)),"18:00","17:00")</f>
        <v>17:00</v>
      </c>
      <c r="E620" s="199" t="str">
        <f>IF(ISNUMBER(SEARCH("GAME",G620)),"21:00","19:00")</f>
        <v>19:00</v>
      </c>
      <c r="F620" s="134" t="s">
        <v>27</v>
      </c>
      <c r="G620" s="134" t="str">
        <f t="shared" si="98"/>
        <v/>
      </c>
      <c r="H620" s="134">
        <f t="shared" ref="H620:J620" si="130">H563</f>
        <v>0</v>
      </c>
      <c r="I620" s="161">
        <f t="shared" si="130"/>
        <v>0</v>
      </c>
      <c r="J620" s="278">
        <f t="shared" si="130"/>
        <v>0</v>
      </c>
    </row>
    <row r="621" spans="1:10" ht="15.75" customHeight="1">
      <c r="A621" s="91"/>
      <c r="B621" s="38" t="s">
        <v>26</v>
      </c>
      <c r="C621" s="160">
        <f t="shared" si="123"/>
        <v>43655</v>
      </c>
      <c r="D621" s="199" t="str">
        <f>IF(ISNUMBER(SEARCH("GAME",G621)),"18:00","19:00")</f>
        <v>19:00</v>
      </c>
      <c r="E621" s="199">
        <v>0.875</v>
      </c>
      <c r="F621" s="134" t="s">
        <v>27</v>
      </c>
      <c r="G621" s="134" t="str">
        <f t="shared" si="98"/>
        <v/>
      </c>
      <c r="H621" s="134">
        <f t="shared" ref="H621:J621" si="131">H564</f>
        <v>0</v>
      </c>
      <c r="I621" s="161">
        <f t="shared" si="131"/>
        <v>0</v>
      </c>
      <c r="J621" s="278">
        <f t="shared" si="131"/>
        <v>0</v>
      </c>
    </row>
    <row r="622" spans="1:10" ht="15.75" customHeight="1">
      <c r="A622" s="89"/>
      <c r="B622" s="29"/>
      <c r="C622" s="162">
        <f t="shared" si="123"/>
        <v>43655</v>
      </c>
      <c r="D622" s="200" t="str">
        <f>IF(ISNUMBER(SEARCH("GAME",G622)),"18:00","17:00")</f>
        <v>17:00</v>
      </c>
      <c r="E622" s="200" t="str">
        <f>IF(ISNUMBER(SEARCH("GAME",G622)),"21:00","19:00")</f>
        <v>19:00</v>
      </c>
      <c r="F622" s="136" t="s">
        <v>30</v>
      </c>
      <c r="G622" s="136" t="str">
        <f t="shared" si="98"/>
        <v/>
      </c>
      <c r="H622" s="136">
        <f t="shared" ref="H622:J622" si="132">H565</f>
        <v>0</v>
      </c>
      <c r="I622" s="104">
        <f t="shared" si="132"/>
        <v>0</v>
      </c>
      <c r="J622" s="279">
        <f t="shared" si="132"/>
        <v>0</v>
      </c>
    </row>
    <row r="623" spans="1:10" ht="15.75" customHeight="1">
      <c r="A623" s="89"/>
      <c r="B623" s="29"/>
      <c r="C623" s="162">
        <f t="shared" si="123"/>
        <v>43655</v>
      </c>
      <c r="D623" s="200" t="str">
        <f>IF(ISNUMBER(SEARCH("GAME",G623)),"18:00","19:00")</f>
        <v>19:00</v>
      </c>
      <c r="E623" s="200">
        <v>0.875</v>
      </c>
      <c r="F623" s="136" t="s">
        <v>30</v>
      </c>
      <c r="G623" s="136" t="str">
        <f t="shared" si="98"/>
        <v/>
      </c>
      <c r="H623" s="104">
        <f t="shared" ref="H623:J623" si="133">H566</f>
        <v>0</v>
      </c>
      <c r="I623" s="104">
        <f t="shared" si="133"/>
        <v>0</v>
      </c>
      <c r="J623" s="279">
        <f t="shared" si="133"/>
        <v>0</v>
      </c>
    </row>
    <row r="624" spans="1:10" ht="15.75" customHeight="1">
      <c r="A624" s="89"/>
      <c r="B624" s="29"/>
      <c r="C624" s="160">
        <f t="shared" si="123"/>
        <v>43655</v>
      </c>
      <c r="D624" s="199" t="str">
        <f>IF(ISNUMBER(SEARCH("GAME",G624)),"18:00","17:00")</f>
        <v>17:00</v>
      </c>
      <c r="E624" s="199" t="str">
        <f>IF(ISNUMBER(SEARCH("GAME",G624)),"21:00","19:00")</f>
        <v>19:00</v>
      </c>
      <c r="F624" s="134" t="s">
        <v>31</v>
      </c>
      <c r="G624" s="134" t="str">
        <f t="shared" si="98"/>
        <v/>
      </c>
      <c r="H624" s="134">
        <f t="shared" ref="H624:J624" si="134">H567</f>
        <v>0</v>
      </c>
      <c r="I624" s="161">
        <f t="shared" si="134"/>
        <v>0</v>
      </c>
      <c r="J624" s="278">
        <f t="shared" si="134"/>
        <v>0</v>
      </c>
    </row>
    <row r="625" spans="1:10" ht="15.75" customHeight="1" thickBot="1">
      <c r="A625" s="89"/>
      <c r="B625" s="41"/>
      <c r="C625" s="163">
        <f t="shared" si="123"/>
        <v>43655</v>
      </c>
      <c r="D625" s="201" t="str">
        <f>IF(ISNUMBER(SEARCH("GAME",G625)),"18:00","19:00")</f>
        <v>19:00</v>
      </c>
      <c r="E625" s="201">
        <v>0.875</v>
      </c>
      <c r="F625" s="137" t="s">
        <v>31</v>
      </c>
      <c r="G625" s="137" t="str">
        <f t="shared" si="98"/>
        <v/>
      </c>
      <c r="H625" s="137">
        <f t="shared" ref="H625:J625" si="135">H568</f>
        <v>0</v>
      </c>
      <c r="I625" s="164">
        <f t="shared" si="135"/>
        <v>0</v>
      </c>
      <c r="J625" s="281">
        <f t="shared" si="135"/>
        <v>0</v>
      </c>
    </row>
    <row r="626" spans="1:10" ht="15.75" customHeight="1">
      <c r="A626" s="89"/>
      <c r="B626" s="46"/>
      <c r="C626" s="138">
        <f>C612+1</f>
        <v>43656</v>
      </c>
      <c r="D626" s="185" t="str">
        <f>IF(ISNUMBER(SEARCH("GAME",G626)),"18:00","17:00")</f>
        <v>17:00</v>
      </c>
      <c r="E626" s="185" t="str">
        <f>IF(ISNUMBER(SEARCH("GAME",G626)),"21:00","19:00")</f>
        <v>19:00</v>
      </c>
      <c r="F626" s="139" t="s">
        <v>9</v>
      </c>
      <c r="G626" s="139" t="str">
        <f t="shared" si="98"/>
        <v/>
      </c>
      <c r="H626" s="116">
        <f t="shared" ref="H626:J626" si="136">H569</f>
        <v>0</v>
      </c>
      <c r="I626" s="139">
        <f t="shared" si="136"/>
        <v>0</v>
      </c>
      <c r="J626" s="264">
        <f t="shared" si="136"/>
        <v>0</v>
      </c>
    </row>
    <row r="627" spans="1:10" ht="15.75" customHeight="1">
      <c r="A627" s="94"/>
      <c r="B627" s="52"/>
      <c r="C627" s="140">
        <f>C626</f>
        <v>43656</v>
      </c>
      <c r="D627" s="186" t="str">
        <f>IF(ISNUMBER(SEARCH("GAME",G627)),"18:00","19:00")</f>
        <v>19:00</v>
      </c>
      <c r="E627" s="186">
        <v>0.875</v>
      </c>
      <c r="F627" s="117" t="s">
        <v>9</v>
      </c>
      <c r="G627" s="117" t="str">
        <f t="shared" si="98"/>
        <v>BOOKED</v>
      </c>
      <c r="H627" s="117" t="str">
        <f t="shared" ref="H627:J627" si="137">H570</f>
        <v>Barrhead Orioles – Midget AA</v>
      </c>
      <c r="I627" s="117" t="str">
        <f t="shared" si="137"/>
        <v>Practice</v>
      </c>
      <c r="J627" s="265" t="str">
        <f t="shared" si="137"/>
        <v>Rod Callihoo</v>
      </c>
    </row>
    <row r="628" spans="1:10" ht="15.75" customHeight="1">
      <c r="A628" s="95"/>
      <c r="B628" s="58" t="s">
        <v>40</v>
      </c>
      <c r="C628" s="141">
        <f t="shared" ref="C628:C639" si="138">C627</f>
        <v>43656</v>
      </c>
      <c r="D628" s="187" t="str">
        <f>IF(ISNUMBER(SEARCH("GAME",G628)),"18:00","17:00")</f>
        <v>17:00</v>
      </c>
      <c r="E628" s="187" t="str">
        <f>IF(ISNUMBER(SEARCH("GAME",G628)),"21:00","19:00")</f>
        <v>19:00</v>
      </c>
      <c r="F628" s="119" t="s">
        <v>13</v>
      </c>
      <c r="G628" s="119" t="str">
        <f t="shared" si="98"/>
        <v/>
      </c>
      <c r="H628" s="120">
        <f t="shared" ref="H628:J628" si="139">H571</f>
        <v>0</v>
      </c>
      <c r="I628" s="119">
        <f t="shared" si="139"/>
        <v>0</v>
      </c>
      <c r="J628" s="266">
        <f t="shared" si="139"/>
        <v>0</v>
      </c>
    </row>
    <row r="629" spans="1:10" ht="15.75" customHeight="1">
      <c r="A629" s="95"/>
      <c r="B629" s="58" t="s">
        <v>34</v>
      </c>
      <c r="C629" s="141">
        <f t="shared" si="138"/>
        <v>43656</v>
      </c>
      <c r="D629" s="187" t="str">
        <f>IF(ISNUMBER(SEARCH("GAME",G629)),"18:00","19:00")</f>
        <v>19:00</v>
      </c>
      <c r="E629" s="187">
        <v>0.875</v>
      </c>
      <c r="F629" s="119" t="s">
        <v>13</v>
      </c>
      <c r="G629" s="119" t="str">
        <f t="shared" si="98"/>
        <v/>
      </c>
      <c r="H629" s="120">
        <f t="shared" ref="H629:J629" si="140">H572</f>
        <v>0</v>
      </c>
      <c r="I629" s="119">
        <f t="shared" si="140"/>
        <v>0</v>
      </c>
      <c r="J629" s="266">
        <f t="shared" si="140"/>
        <v>0</v>
      </c>
    </row>
    <row r="630" spans="1:10" ht="15.75" customHeight="1">
      <c r="A630" s="95"/>
      <c r="B630" s="58" t="s">
        <v>19</v>
      </c>
      <c r="C630" s="140">
        <f t="shared" si="138"/>
        <v>43656</v>
      </c>
      <c r="D630" s="186" t="str">
        <f>IF(ISNUMBER(SEARCH("GAME",G630)),"18:00","17:00")</f>
        <v>17:00</v>
      </c>
      <c r="E630" s="186" t="str">
        <f>IF(ISNUMBER(SEARCH("GAME",G630)),"21:00","19:00")</f>
        <v>19:00</v>
      </c>
      <c r="F630" s="117" t="s">
        <v>17</v>
      </c>
      <c r="G630" s="117" t="str">
        <f t="shared" si="98"/>
        <v/>
      </c>
      <c r="H630" s="118">
        <f t="shared" ref="H630:J630" si="141">H573</f>
        <v>0</v>
      </c>
      <c r="I630" s="117">
        <f t="shared" si="141"/>
        <v>0</v>
      </c>
      <c r="J630" s="265">
        <f t="shared" si="141"/>
        <v>0</v>
      </c>
    </row>
    <row r="631" spans="1:10" ht="15.75" customHeight="1">
      <c r="A631" s="95"/>
      <c r="B631" s="58" t="s">
        <v>16</v>
      </c>
      <c r="C631" s="140">
        <f t="shared" si="138"/>
        <v>43656</v>
      </c>
      <c r="D631" s="186" t="str">
        <f>IF(ISNUMBER(SEARCH("GAME",G631)),"18:00","19:00")</f>
        <v>19:00</v>
      </c>
      <c r="E631" s="186">
        <v>0.875</v>
      </c>
      <c r="F631" s="118" t="s">
        <v>17</v>
      </c>
      <c r="G631" s="118" t="str">
        <f t="shared" si="98"/>
        <v>BOOKED</v>
      </c>
      <c r="H631" s="118" t="str">
        <f t="shared" ref="H631:J631" si="142">H574</f>
        <v>Barrhead Orioles - 11U Mosquito AA</v>
      </c>
      <c r="I631" s="117" t="str">
        <f t="shared" si="142"/>
        <v>Practice</v>
      </c>
      <c r="J631" s="265" t="str">
        <f t="shared" si="142"/>
        <v>Jessica Luciuk</v>
      </c>
    </row>
    <row r="632" spans="1:10" ht="15.75" customHeight="1">
      <c r="A632" s="95">
        <v>10</v>
      </c>
      <c r="B632" s="58" t="s">
        <v>34</v>
      </c>
      <c r="C632" s="141">
        <f t="shared" si="138"/>
        <v>43656</v>
      </c>
      <c r="D632" s="187" t="str">
        <f>IF(ISNUMBER(SEARCH("GAME",G632)),"18:00","17:00")</f>
        <v>17:00</v>
      </c>
      <c r="E632" s="187" t="str">
        <f>IF(ISNUMBER(SEARCH("GAME",G632)),"21:00","19:00")</f>
        <v>19:00</v>
      </c>
      <c r="F632" s="119" t="s">
        <v>23</v>
      </c>
      <c r="G632" s="119" t="str">
        <f t="shared" si="98"/>
        <v/>
      </c>
      <c r="H632" s="120">
        <f t="shared" ref="H632:J632" si="143">H575</f>
        <v>0</v>
      </c>
      <c r="I632" s="119">
        <f t="shared" si="143"/>
        <v>0</v>
      </c>
      <c r="J632" s="266">
        <f t="shared" si="143"/>
        <v>0</v>
      </c>
    </row>
    <row r="633" spans="1:10" ht="15.75" customHeight="1">
      <c r="A633" s="95"/>
      <c r="B633" s="58" t="s">
        <v>36</v>
      </c>
      <c r="C633" s="141">
        <f t="shared" si="138"/>
        <v>43656</v>
      </c>
      <c r="D633" s="187" t="str">
        <f>IF(ISNUMBER(SEARCH("GAME",G633)),"18:00","19:00")</f>
        <v>19:00</v>
      </c>
      <c r="E633" s="187">
        <v>0.875</v>
      </c>
      <c r="F633" s="120" t="s">
        <v>23</v>
      </c>
      <c r="G633" s="120" t="str">
        <f t="shared" si="98"/>
        <v/>
      </c>
      <c r="H633" s="120">
        <f t="shared" ref="H633:J633" si="144">H576</f>
        <v>0</v>
      </c>
      <c r="I633" s="119">
        <f t="shared" si="144"/>
        <v>0</v>
      </c>
      <c r="J633" s="266">
        <f t="shared" si="144"/>
        <v>0</v>
      </c>
    </row>
    <row r="634" spans="1:10" ht="15.75" customHeight="1">
      <c r="A634" s="95"/>
      <c r="B634" s="58" t="s">
        <v>19</v>
      </c>
      <c r="C634" s="140">
        <f t="shared" si="138"/>
        <v>43656</v>
      </c>
      <c r="D634" s="186" t="str">
        <f>IF(ISNUMBER(SEARCH("GAME",G634)),"18:00","17:00")</f>
        <v>17:00</v>
      </c>
      <c r="E634" s="186" t="str">
        <f>IF(ISNUMBER(SEARCH("GAME",G634)),"21:00","19:00")</f>
        <v>19:00</v>
      </c>
      <c r="F634" s="117" t="s">
        <v>27</v>
      </c>
      <c r="G634" s="117" t="str">
        <f t="shared" si="98"/>
        <v/>
      </c>
      <c r="H634" s="118">
        <f t="shared" ref="H634:J634" si="145">H577</f>
        <v>0</v>
      </c>
      <c r="I634" s="117">
        <f t="shared" si="145"/>
        <v>0</v>
      </c>
      <c r="J634" s="265">
        <f t="shared" si="145"/>
        <v>0</v>
      </c>
    </row>
    <row r="635" spans="1:10" ht="15.75" customHeight="1">
      <c r="A635" s="95"/>
      <c r="B635" s="58" t="s">
        <v>22</v>
      </c>
      <c r="C635" s="140">
        <f t="shared" si="138"/>
        <v>43656</v>
      </c>
      <c r="D635" s="186" t="str">
        <f>IF(ISNUMBER(SEARCH("GAME",G635)),"18:00","19:00")</f>
        <v>19:00</v>
      </c>
      <c r="E635" s="186">
        <v>0.875</v>
      </c>
      <c r="F635" s="117" t="s">
        <v>27</v>
      </c>
      <c r="G635" s="117" t="str">
        <f t="shared" si="98"/>
        <v/>
      </c>
      <c r="H635" s="118">
        <f t="shared" ref="H635:J635" si="146">H578</f>
        <v>0</v>
      </c>
      <c r="I635" s="118">
        <f t="shared" si="146"/>
        <v>0</v>
      </c>
      <c r="J635" s="265">
        <f t="shared" si="146"/>
        <v>0</v>
      </c>
    </row>
    <row r="636" spans="1:10" ht="15.75" customHeight="1">
      <c r="A636" s="95"/>
      <c r="B636" s="58" t="s">
        <v>26</v>
      </c>
      <c r="C636" s="141">
        <f t="shared" si="138"/>
        <v>43656</v>
      </c>
      <c r="D636" s="187" t="str">
        <f>IF(ISNUMBER(SEARCH("GAME",G636)),"18:00","17:00")</f>
        <v>17:00</v>
      </c>
      <c r="E636" s="187" t="str">
        <f>IF(ISNUMBER(SEARCH("GAME",G636)),"21:00","19:00")</f>
        <v>19:00</v>
      </c>
      <c r="F636" s="120" t="s">
        <v>30</v>
      </c>
      <c r="G636" s="120" t="str">
        <f t="shared" si="98"/>
        <v/>
      </c>
      <c r="H636" s="120">
        <f t="shared" ref="H636:J636" si="147">H579</f>
        <v>0</v>
      </c>
      <c r="I636" s="120">
        <f t="shared" si="147"/>
        <v>0</v>
      </c>
      <c r="J636" s="266">
        <f t="shared" si="147"/>
        <v>0</v>
      </c>
    </row>
    <row r="637" spans="1:10" ht="15.75" customHeight="1">
      <c r="A637" s="94"/>
      <c r="B637" s="52"/>
      <c r="C637" s="141">
        <f t="shared" si="138"/>
        <v>43656</v>
      </c>
      <c r="D637" s="187" t="str">
        <f>IF(ISNUMBER(SEARCH("GAME",G637)),"18:00","19:00")</f>
        <v>19:00</v>
      </c>
      <c r="E637" s="187">
        <v>0.875</v>
      </c>
      <c r="F637" s="120" t="s">
        <v>30</v>
      </c>
      <c r="G637" s="120" t="str">
        <f t="shared" si="98"/>
        <v/>
      </c>
      <c r="H637" s="120">
        <f t="shared" ref="H637:J637" si="148">H580</f>
        <v>0</v>
      </c>
      <c r="I637" s="120">
        <f t="shared" si="148"/>
        <v>0</v>
      </c>
      <c r="J637" s="266">
        <f t="shared" si="148"/>
        <v>0</v>
      </c>
    </row>
    <row r="638" spans="1:10" ht="15.75" customHeight="1">
      <c r="A638" s="94"/>
      <c r="B638" s="52"/>
      <c r="C638" s="140">
        <f t="shared" si="138"/>
        <v>43656</v>
      </c>
      <c r="D638" s="186" t="str">
        <f>IF(ISNUMBER(SEARCH("GAME",G638)),"18:00","17:00")</f>
        <v>17:00</v>
      </c>
      <c r="E638" s="186" t="str">
        <f>IF(ISNUMBER(SEARCH("GAME",G638)),"21:00","19:00")</f>
        <v>19:00</v>
      </c>
      <c r="F638" s="118" t="s">
        <v>31</v>
      </c>
      <c r="G638" s="118" t="str">
        <f t="shared" si="98"/>
        <v/>
      </c>
      <c r="H638" s="118">
        <f t="shared" ref="H638:J638" si="149">H581</f>
        <v>0</v>
      </c>
      <c r="I638" s="118">
        <f t="shared" si="149"/>
        <v>0</v>
      </c>
      <c r="J638" s="265">
        <f t="shared" si="149"/>
        <v>0</v>
      </c>
    </row>
    <row r="639" spans="1:10" ht="15.75" customHeight="1" thickBot="1">
      <c r="A639" s="94"/>
      <c r="B639" s="63"/>
      <c r="C639" s="142">
        <f t="shared" si="138"/>
        <v>43656</v>
      </c>
      <c r="D639" s="188" t="str">
        <f>IF(ISNUMBER(SEARCH("GAME",G639)),"18:00","19:00")</f>
        <v>19:00</v>
      </c>
      <c r="E639" s="188">
        <v>0.875</v>
      </c>
      <c r="F639" s="121" t="s">
        <v>31</v>
      </c>
      <c r="G639" s="121" t="str">
        <f t="shared" si="98"/>
        <v/>
      </c>
      <c r="H639" s="121">
        <f t="shared" ref="H639:J639" si="150">H582</f>
        <v>0</v>
      </c>
      <c r="I639" s="121">
        <f t="shared" si="150"/>
        <v>0</v>
      </c>
      <c r="J639" s="267">
        <f t="shared" si="150"/>
        <v>0</v>
      </c>
    </row>
    <row r="640" spans="1:10" ht="15.75" customHeight="1">
      <c r="A640" s="89"/>
      <c r="B640" s="67"/>
      <c r="C640" s="143">
        <f>C626+1</f>
        <v>43657</v>
      </c>
      <c r="D640" s="189" t="str">
        <f>IF(ISNUMBER(SEARCH("GAME",G640)),"18:00","17:00")</f>
        <v>17:00</v>
      </c>
      <c r="E640" s="189" t="str">
        <f>IF(ISNUMBER(SEARCH("GAME",G640)),"21:00","19:00")</f>
        <v>19:00</v>
      </c>
      <c r="F640" s="144" t="s">
        <v>9</v>
      </c>
      <c r="G640" s="144" t="str">
        <f t="shared" si="98"/>
        <v/>
      </c>
      <c r="H640" s="122">
        <f t="shared" ref="H640:J640" si="151">H583</f>
        <v>0</v>
      </c>
      <c r="I640" s="122">
        <f t="shared" si="151"/>
        <v>0</v>
      </c>
      <c r="J640" s="268">
        <f t="shared" si="151"/>
        <v>0</v>
      </c>
    </row>
    <row r="641" spans="1:10" ht="15.75" customHeight="1">
      <c r="A641" s="89"/>
      <c r="B641" s="72"/>
      <c r="C641" s="145">
        <f>C640</f>
        <v>43657</v>
      </c>
      <c r="D641" s="190" t="str">
        <f>IF(ISNUMBER(SEARCH("GAME",G641)),"18:00","19:00")</f>
        <v>19:00</v>
      </c>
      <c r="E641" s="190">
        <v>0.875</v>
      </c>
      <c r="F641" s="146" t="s">
        <v>9</v>
      </c>
      <c r="G641" s="146" t="str">
        <f t="shared" si="98"/>
        <v>BOOKED</v>
      </c>
      <c r="H641" s="124" t="str">
        <f t="shared" ref="H641:J641" si="152">H584</f>
        <v>Barrhead Orioles - 15U Bantam AA</v>
      </c>
      <c r="I641" s="124" t="str">
        <f t="shared" si="152"/>
        <v>Practice</v>
      </c>
      <c r="J641" s="269" t="str">
        <f t="shared" si="152"/>
        <v>Terry Rentz</v>
      </c>
    </row>
    <row r="642" spans="1:10" ht="15.75" customHeight="1">
      <c r="A642" s="89"/>
      <c r="B642" s="72"/>
      <c r="C642" s="147">
        <f t="shared" ref="C642:C653" si="153">C641</f>
        <v>43657</v>
      </c>
      <c r="D642" s="191" t="str">
        <f>IF(ISNUMBER(SEARCH("GAME",G642)),"18:00","17:00")</f>
        <v>17:00</v>
      </c>
      <c r="E642" s="191" t="str">
        <f>IF(ISNUMBER(SEARCH("GAME",G642)),"21:00","19:00")</f>
        <v>19:00</v>
      </c>
      <c r="F642" s="148" t="s">
        <v>13</v>
      </c>
      <c r="G642" s="148" t="str">
        <f t="shared" si="98"/>
        <v/>
      </c>
      <c r="H642" s="126">
        <f t="shared" ref="H642:J642" si="154">H585</f>
        <v>0</v>
      </c>
      <c r="I642" s="126">
        <f t="shared" si="154"/>
        <v>0</v>
      </c>
      <c r="J642" s="270">
        <f t="shared" si="154"/>
        <v>0</v>
      </c>
    </row>
    <row r="643" spans="1:10" ht="15.75" customHeight="1">
      <c r="A643" s="91"/>
      <c r="B643" s="81" t="s">
        <v>32</v>
      </c>
      <c r="C643" s="147">
        <f t="shared" si="153"/>
        <v>43657</v>
      </c>
      <c r="D643" s="191" t="str">
        <f>IF(ISNUMBER(SEARCH("GAME",G643)),"18:00","19:00")</f>
        <v>19:00</v>
      </c>
      <c r="E643" s="191">
        <v>0.875</v>
      </c>
      <c r="F643" s="148" t="s">
        <v>13</v>
      </c>
      <c r="G643" s="148" t="str">
        <f t="shared" si="98"/>
        <v>BOOKED</v>
      </c>
      <c r="H643" s="148" t="str">
        <f t="shared" ref="H643:J643" si="155">H586</f>
        <v>Barrhead Orioles - 13U Pee Wee AA</v>
      </c>
      <c r="I643" s="148" t="str">
        <f t="shared" si="155"/>
        <v>Practice</v>
      </c>
      <c r="J643" s="270" t="str">
        <f t="shared" si="155"/>
        <v>Jason Kramm</v>
      </c>
    </row>
    <row r="644" spans="1:10" ht="15.75" customHeight="1">
      <c r="A644" s="91"/>
      <c r="B644" s="81" t="s">
        <v>41</v>
      </c>
      <c r="C644" s="145">
        <f t="shared" si="153"/>
        <v>43657</v>
      </c>
      <c r="D644" s="190" t="str">
        <f>IF(ISNUMBER(SEARCH("GAME",G644)),"18:00","17:00")</f>
        <v>17:00</v>
      </c>
      <c r="E644" s="190" t="str">
        <f>IF(ISNUMBER(SEARCH("GAME",G644)),"21:00","19:00")</f>
        <v>19:00</v>
      </c>
      <c r="F644" s="146" t="s">
        <v>17</v>
      </c>
      <c r="G644" s="146" t="str">
        <f t="shared" si="98"/>
        <v/>
      </c>
      <c r="H644" s="124">
        <f t="shared" ref="H644:J644" si="156">H587</f>
        <v>0</v>
      </c>
      <c r="I644" s="146">
        <f t="shared" si="156"/>
        <v>0</v>
      </c>
      <c r="J644" s="269">
        <f t="shared" si="156"/>
        <v>0</v>
      </c>
    </row>
    <row r="645" spans="1:10" ht="15.75" customHeight="1">
      <c r="A645" s="91"/>
      <c r="B645" s="81" t="s">
        <v>33</v>
      </c>
      <c r="C645" s="145">
        <f t="shared" si="153"/>
        <v>43657</v>
      </c>
      <c r="D645" s="190" t="str">
        <f>IF(ISNUMBER(SEARCH("GAME",G645)),"18:00","19:00")</f>
        <v>19:00</v>
      </c>
      <c r="E645" s="190">
        <v>0.875</v>
      </c>
      <c r="F645" s="146" t="s">
        <v>17</v>
      </c>
      <c r="G645" s="146" t="str">
        <f t="shared" si="98"/>
        <v/>
      </c>
      <c r="H645" s="124">
        <f t="shared" ref="H645:J645" si="157">H588</f>
        <v>0</v>
      </c>
      <c r="I645" s="146">
        <f t="shared" si="157"/>
        <v>0</v>
      </c>
      <c r="J645" s="269">
        <f t="shared" si="157"/>
        <v>0</v>
      </c>
    </row>
    <row r="646" spans="1:10" ht="15.75" customHeight="1">
      <c r="A646" s="91">
        <v>10</v>
      </c>
      <c r="B646" s="81" t="s">
        <v>42</v>
      </c>
      <c r="C646" s="147">
        <f t="shared" si="153"/>
        <v>43657</v>
      </c>
      <c r="D646" s="191" t="str">
        <f>IF(ISNUMBER(SEARCH("GAME",G646)),"18:00","17:00")</f>
        <v>17:00</v>
      </c>
      <c r="E646" s="191" t="str">
        <f>IF(ISNUMBER(SEARCH("GAME",G646)),"21:00","19:00")</f>
        <v>19:00</v>
      </c>
      <c r="F646" s="126" t="s">
        <v>23</v>
      </c>
      <c r="G646" s="126" t="str">
        <f t="shared" si="98"/>
        <v/>
      </c>
      <c r="H646" s="126">
        <f t="shared" ref="H646:J646" si="158">H589</f>
        <v>0</v>
      </c>
      <c r="I646" s="148">
        <f t="shared" si="158"/>
        <v>0</v>
      </c>
      <c r="J646" s="270">
        <f t="shared" si="158"/>
        <v>0</v>
      </c>
    </row>
    <row r="647" spans="1:10" ht="15.75" customHeight="1">
      <c r="A647" s="91"/>
      <c r="B647" s="81" t="s">
        <v>36</v>
      </c>
      <c r="C647" s="147">
        <f t="shared" si="153"/>
        <v>43657</v>
      </c>
      <c r="D647" s="191" t="str">
        <f>IF(ISNUMBER(SEARCH("GAME",G647)),"18:00","19:00")</f>
        <v>19:00</v>
      </c>
      <c r="E647" s="191">
        <v>0.875</v>
      </c>
      <c r="F647" s="126" t="s">
        <v>23</v>
      </c>
      <c r="G647" s="126" t="str">
        <f t="shared" si="98"/>
        <v/>
      </c>
      <c r="H647" s="126">
        <f t="shared" ref="H647:J647" si="159">H590</f>
        <v>0</v>
      </c>
      <c r="I647" s="126">
        <f t="shared" si="159"/>
        <v>0</v>
      </c>
      <c r="J647" s="270">
        <f t="shared" si="159"/>
        <v>0</v>
      </c>
    </row>
    <row r="648" spans="1:10" ht="15.75" customHeight="1">
      <c r="A648" s="91"/>
      <c r="B648" s="81" t="s">
        <v>19</v>
      </c>
      <c r="C648" s="145">
        <f t="shared" si="153"/>
        <v>43657</v>
      </c>
      <c r="D648" s="190" t="str">
        <f>IF(ISNUMBER(SEARCH("GAME",G648)),"18:00","17:00")</f>
        <v>17:00</v>
      </c>
      <c r="E648" s="190" t="str">
        <f>IF(ISNUMBER(SEARCH("GAME",G648)),"21:00","19:00")</f>
        <v>19:00</v>
      </c>
      <c r="F648" s="124" t="s">
        <v>27</v>
      </c>
      <c r="G648" s="124" t="str">
        <f t="shared" si="98"/>
        <v/>
      </c>
      <c r="H648" s="124">
        <f t="shared" ref="H648:J648" si="160">H591</f>
        <v>0</v>
      </c>
      <c r="I648" s="146">
        <f t="shared" si="160"/>
        <v>0</v>
      </c>
      <c r="J648" s="269">
        <f t="shared" si="160"/>
        <v>0</v>
      </c>
    </row>
    <row r="649" spans="1:10" ht="15.75" customHeight="1">
      <c r="A649" s="91"/>
      <c r="B649" s="81" t="s">
        <v>22</v>
      </c>
      <c r="C649" s="145">
        <f t="shared" si="153"/>
        <v>43657</v>
      </c>
      <c r="D649" s="190" t="str">
        <f>IF(ISNUMBER(SEARCH("GAME",G649)),"18:00","19:00")</f>
        <v>19:00</v>
      </c>
      <c r="E649" s="190">
        <v>0.875</v>
      </c>
      <c r="F649" s="124" t="s">
        <v>27</v>
      </c>
      <c r="G649" s="124" t="str">
        <f t="shared" si="98"/>
        <v/>
      </c>
      <c r="H649" s="124">
        <f t="shared" ref="H649:J649" si="161">H592</f>
        <v>0</v>
      </c>
      <c r="I649" s="146">
        <f t="shared" si="161"/>
        <v>0</v>
      </c>
      <c r="J649" s="269">
        <f t="shared" si="161"/>
        <v>0</v>
      </c>
    </row>
    <row r="650" spans="1:10" ht="15.75" customHeight="1">
      <c r="A650" s="91"/>
      <c r="B650" s="81" t="s">
        <v>26</v>
      </c>
      <c r="C650" s="147">
        <f t="shared" si="153"/>
        <v>43657</v>
      </c>
      <c r="D650" s="191" t="str">
        <f>IF(ISNUMBER(SEARCH("GAME",G650)),"18:00","17:00")</f>
        <v>17:00</v>
      </c>
      <c r="E650" s="191" t="str">
        <f>IF(ISNUMBER(SEARCH("GAME",G650)),"21:00","19:00")</f>
        <v>19:00</v>
      </c>
      <c r="F650" s="126" t="s">
        <v>30</v>
      </c>
      <c r="G650" s="126" t="str">
        <f t="shared" si="98"/>
        <v/>
      </c>
      <c r="H650" s="126">
        <f t="shared" ref="H650:J650" si="162">H593</f>
        <v>0</v>
      </c>
      <c r="I650" s="148">
        <f t="shared" si="162"/>
        <v>0</v>
      </c>
      <c r="J650" s="270">
        <f t="shared" si="162"/>
        <v>0</v>
      </c>
    </row>
    <row r="651" spans="1:10" ht="15.75" customHeight="1">
      <c r="A651" s="89"/>
      <c r="B651" s="72"/>
      <c r="C651" s="147">
        <f t="shared" si="153"/>
        <v>43657</v>
      </c>
      <c r="D651" s="191" t="str">
        <f>IF(ISNUMBER(SEARCH("GAME",G651)),"18:00","19:00")</f>
        <v>19:00</v>
      </c>
      <c r="E651" s="191">
        <v>0.875</v>
      </c>
      <c r="F651" s="126" t="s">
        <v>30</v>
      </c>
      <c r="G651" s="126" t="str">
        <f t="shared" si="98"/>
        <v/>
      </c>
      <c r="H651" s="126">
        <f t="shared" ref="H651:J651" si="163">H594</f>
        <v>0</v>
      </c>
      <c r="I651" s="148">
        <f t="shared" si="163"/>
        <v>0</v>
      </c>
      <c r="J651" s="270">
        <f t="shared" si="163"/>
        <v>0</v>
      </c>
    </row>
    <row r="652" spans="1:10" ht="15.75" customHeight="1">
      <c r="A652" s="89"/>
      <c r="B652" s="72"/>
      <c r="C652" s="145">
        <f t="shared" si="153"/>
        <v>43657</v>
      </c>
      <c r="D652" s="190" t="str">
        <f>IF(ISNUMBER(SEARCH("GAME",G652)),"18:00","17:00")</f>
        <v>17:00</v>
      </c>
      <c r="E652" s="190" t="str">
        <f>IF(ISNUMBER(SEARCH("GAME",G652)),"21:00","19:00")</f>
        <v>19:00</v>
      </c>
      <c r="F652" s="124" t="s">
        <v>31</v>
      </c>
      <c r="G652" s="124" t="str">
        <f t="shared" si="98"/>
        <v/>
      </c>
      <c r="H652" s="124">
        <f t="shared" ref="H652:J652" si="164">H595</f>
        <v>0</v>
      </c>
      <c r="I652" s="146">
        <f t="shared" si="164"/>
        <v>0</v>
      </c>
      <c r="J652" s="269">
        <f t="shared" si="164"/>
        <v>0</v>
      </c>
    </row>
    <row r="653" spans="1:10" ht="15.75" customHeight="1" thickBot="1">
      <c r="A653" s="89"/>
      <c r="B653" s="83"/>
      <c r="C653" s="149">
        <f t="shared" si="153"/>
        <v>43657</v>
      </c>
      <c r="D653" s="192" t="str">
        <f>IF(ISNUMBER(SEARCH("GAME",G653)),"18:00","19:00")</f>
        <v>19:00</v>
      </c>
      <c r="E653" s="192">
        <v>0.875</v>
      </c>
      <c r="F653" s="127" t="s">
        <v>31</v>
      </c>
      <c r="G653" s="127" t="str">
        <f t="shared" si="98"/>
        <v/>
      </c>
      <c r="H653" s="127">
        <f t="shared" ref="H653:J653" si="165">H596</f>
        <v>0</v>
      </c>
      <c r="I653" s="150">
        <f t="shared" si="165"/>
        <v>0</v>
      </c>
      <c r="J653" s="272">
        <f t="shared" si="165"/>
        <v>0</v>
      </c>
    </row>
    <row r="654" spans="1:10" ht="15.75" customHeight="1" thickBot="1">
      <c r="A654" s="87"/>
      <c r="B654" s="88"/>
      <c r="C654" s="128"/>
      <c r="D654" s="202"/>
      <c r="E654" s="202"/>
      <c r="F654" s="128"/>
      <c r="G654" s="128" t="str">
        <f t="shared" ref="G654:G717" si="166">IF(ISNUMBER(SEARCH("Barrhead",H654)),"BOOKED","")</f>
        <v/>
      </c>
      <c r="H654" s="128"/>
      <c r="I654" s="128"/>
      <c r="J654" s="283"/>
    </row>
    <row r="655" spans="1:10" ht="15.75" customHeight="1">
      <c r="A655" s="89"/>
      <c r="B655" s="5"/>
      <c r="C655" s="151">
        <f>C653+4</f>
        <v>43661</v>
      </c>
      <c r="D655" s="194" t="str">
        <f>IF(ISNUMBER(SEARCH("GAME",G655)),"18:00","17:00")</f>
        <v>17:00</v>
      </c>
      <c r="E655" s="194" t="str">
        <f>IF(ISNUMBER(SEARCH("GAME",G655)),"21:00","19:00")</f>
        <v>19:00</v>
      </c>
      <c r="F655" s="152" t="s">
        <v>9</v>
      </c>
      <c r="G655" s="152" t="str">
        <f t="shared" si="166"/>
        <v/>
      </c>
      <c r="H655" s="129">
        <f t="shared" ref="H655:J655" si="167">H598</f>
        <v>0</v>
      </c>
      <c r="I655" s="152">
        <f t="shared" si="167"/>
        <v>0</v>
      </c>
      <c r="J655" s="273">
        <f t="shared" si="167"/>
        <v>0</v>
      </c>
    </row>
    <row r="656" spans="1:10" ht="15.75" customHeight="1">
      <c r="A656" s="89"/>
      <c r="B656" s="9"/>
      <c r="C656" s="153">
        <f>C655</f>
        <v>43661</v>
      </c>
      <c r="D656" s="195" t="str">
        <f>IF(ISNUMBER(SEARCH("GAME",G656)),"18:00","19:00")</f>
        <v>19:00</v>
      </c>
      <c r="E656" s="195">
        <v>0.875</v>
      </c>
      <c r="F656" s="154" t="s">
        <v>9</v>
      </c>
      <c r="G656" s="154" t="str">
        <f t="shared" si="166"/>
        <v>BOOKED</v>
      </c>
      <c r="H656" s="154" t="str">
        <f t="shared" ref="H656:J656" si="168">H599</f>
        <v>Barrhead Orioles – Midget AA</v>
      </c>
      <c r="I656" s="154" t="str">
        <f t="shared" si="168"/>
        <v>Practice</v>
      </c>
      <c r="J656" s="274" t="str">
        <f t="shared" si="168"/>
        <v>Rod Callihoo</v>
      </c>
    </row>
    <row r="657" spans="1:10" ht="15.75" customHeight="1">
      <c r="A657" s="91"/>
      <c r="B657" s="15" t="s">
        <v>12</v>
      </c>
      <c r="C657" s="155">
        <f t="shared" ref="C657:C668" si="169">C656</f>
        <v>43661</v>
      </c>
      <c r="D657" s="196" t="str">
        <f>IF(ISNUMBER(SEARCH("GAME",G657)),"18:00","17:00")</f>
        <v>17:00</v>
      </c>
      <c r="E657" s="196" t="str">
        <f>IF(ISNUMBER(SEARCH("GAME",G657)),"21:00","19:00")</f>
        <v>19:00</v>
      </c>
      <c r="F657" s="156" t="s">
        <v>13</v>
      </c>
      <c r="G657" s="156" t="str">
        <f t="shared" si="166"/>
        <v/>
      </c>
      <c r="H657" s="131">
        <f t="shared" ref="H657:J657" si="170">H600</f>
        <v>0</v>
      </c>
      <c r="I657" s="156">
        <f t="shared" si="170"/>
        <v>0</v>
      </c>
      <c r="J657" s="275">
        <f t="shared" si="170"/>
        <v>0</v>
      </c>
    </row>
    <row r="658" spans="1:10" ht="15.75" customHeight="1">
      <c r="A658" s="91"/>
      <c r="B658" s="15" t="s">
        <v>14</v>
      </c>
      <c r="C658" s="155">
        <f t="shared" si="169"/>
        <v>43661</v>
      </c>
      <c r="D658" s="196" t="str">
        <f>IF(ISNUMBER(SEARCH("GAME",G658)),"18:00","19:00")</f>
        <v>19:00</v>
      </c>
      <c r="E658" s="196">
        <v>0.875</v>
      </c>
      <c r="F658" s="156" t="s">
        <v>13</v>
      </c>
      <c r="G658" s="156" t="str">
        <f t="shared" si="166"/>
        <v/>
      </c>
      <c r="H658" s="131">
        <f t="shared" ref="H658:J658" si="171">H601</f>
        <v>0</v>
      </c>
      <c r="I658" s="156">
        <f t="shared" si="171"/>
        <v>0</v>
      </c>
      <c r="J658" s="275">
        <f t="shared" si="171"/>
        <v>0</v>
      </c>
    </row>
    <row r="659" spans="1:10" ht="15.75" customHeight="1">
      <c r="A659" s="91"/>
      <c r="B659" s="15" t="s">
        <v>16</v>
      </c>
      <c r="C659" s="153">
        <f t="shared" si="169"/>
        <v>43661</v>
      </c>
      <c r="D659" s="195" t="str">
        <f>IF(ISNUMBER(SEARCH("GAME",G659)),"18:00","17:00")</f>
        <v>17:00</v>
      </c>
      <c r="E659" s="195" t="str">
        <f>IF(ISNUMBER(SEARCH("GAME",G659)),"21:00","19:00")</f>
        <v>19:00</v>
      </c>
      <c r="F659" s="154" t="s">
        <v>17</v>
      </c>
      <c r="G659" s="154" t="str">
        <f t="shared" si="166"/>
        <v/>
      </c>
      <c r="H659" s="130">
        <f t="shared" ref="H659:J659" si="172">H602</f>
        <v>0</v>
      </c>
      <c r="I659" s="154">
        <f t="shared" si="172"/>
        <v>0</v>
      </c>
      <c r="J659" s="274">
        <f t="shared" si="172"/>
        <v>0</v>
      </c>
    </row>
    <row r="660" spans="1:10" ht="15.75" customHeight="1">
      <c r="A660" s="91"/>
      <c r="B660" s="15" t="s">
        <v>19</v>
      </c>
      <c r="C660" s="153">
        <f t="shared" si="169"/>
        <v>43661</v>
      </c>
      <c r="D660" s="195" t="str">
        <f>IF(ISNUMBER(SEARCH("GAME",G660)),"18:00","19:00")</f>
        <v>19:00</v>
      </c>
      <c r="E660" s="195">
        <v>0.875</v>
      </c>
      <c r="F660" s="130" t="s">
        <v>17</v>
      </c>
      <c r="G660" s="130" t="str">
        <f t="shared" si="166"/>
        <v/>
      </c>
      <c r="H660" s="130">
        <f t="shared" ref="H660:J660" si="173">H603</f>
        <v>0</v>
      </c>
      <c r="I660" s="154">
        <f t="shared" si="173"/>
        <v>0</v>
      </c>
      <c r="J660" s="274">
        <f t="shared" si="173"/>
        <v>0</v>
      </c>
    </row>
    <row r="661" spans="1:10" ht="15.75" customHeight="1">
      <c r="A661" s="91">
        <v>11</v>
      </c>
      <c r="B661" s="15" t="s">
        <v>22</v>
      </c>
      <c r="C661" s="155">
        <f t="shared" si="169"/>
        <v>43661</v>
      </c>
      <c r="D661" s="196" t="str">
        <f>IF(ISNUMBER(SEARCH("GAME",G661)),"18:00","17:00")</f>
        <v>17:00</v>
      </c>
      <c r="E661" s="196" t="str">
        <f>IF(ISNUMBER(SEARCH("GAME",G661)),"21:00","19:00")</f>
        <v>19:00</v>
      </c>
      <c r="F661" s="156" t="s">
        <v>23</v>
      </c>
      <c r="G661" s="156" t="str">
        <f t="shared" si="166"/>
        <v/>
      </c>
      <c r="H661" s="131">
        <f t="shared" ref="H661:J661" si="174">H604</f>
        <v>0</v>
      </c>
      <c r="I661" s="156">
        <f t="shared" si="174"/>
        <v>0</v>
      </c>
      <c r="J661" s="275">
        <f t="shared" si="174"/>
        <v>0</v>
      </c>
    </row>
    <row r="662" spans="1:10" ht="15.75" customHeight="1">
      <c r="A662" s="91"/>
      <c r="B662" s="15" t="s">
        <v>26</v>
      </c>
      <c r="C662" s="155">
        <f t="shared" si="169"/>
        <v>43661</v>
      </c>
      <c r="D662" s="196" t="str">
        <f>IF(ISNUMBER(SEARCH("GAME",G662)),"18:00","19:00")</f>
        <v>19:00</v>
      </c>
      <c r="E662" s="196">
        <v>0.875</v>
      </c>
      <c r="F662" s="131" t="s">
        <v>23</v>
      </c>
      <c r="G662" s="131" t="str">
        <f t="shared" si="166"/>
        <v/>
      </c>
      <c r="H662" s="131">
        <f t="shared" ref="H662:J662" si="175">H605</f>
        <v>0</v>
      </c>
      <c r="I662" s="156">
        <f t="shared" si="175"/>
        <v>0</v>
      </c>
      <c r="J662" s="275">
        <f t="shared" si="175"/>
        <v>0</v>
      </c>
    </row>
    <row r="663" spans="1:10" ht="15.75" customHeight="1">
      <c r="A663" s="89"/>
      <c r="B663" s="9"/>
      <c r="C663" s="153">
        <f t="shared" si="169"/>
        <v>43661</v>
      </c>
      <c r="D663" s="195" t="str">
        <f>IF(ISNUMBER(SEARCH("GAME",G663)),"18:00","17:00")</f>
        <v>17:00</v>
      </c>
      <c r="E663" s="195" t="str">
        <f>IF(ISNUMBER(SEARCH("GAME",G663)),"21:00","19:00")</f>
        <v>19:00</v>
      </c>
      <c r="F663" s="154" t="s">
        <v>27</v>
      </c>
      <c r="G663" s="154" t="str">
        <f t="shared" si="166"/>
        <v/>
      </c>
      <c r="H663" s="130">
        <f t="shared" ref="H663:J663" si="176">H606</f>
        <v>0</v>
      </c>
      <c r="I663" s="154">
        <f t="shared" si="176"/>
        <v>0</v>
      </c>
      <c r="J663" s="274">
        <f t="shared" si="176"/>
        <v>0</v>
      </c>
    </row>
    <row r="664" spans="1:10" ht="15.75" customHeight="1">
      <c r="A664" s="89"/>
      <c r="B664" s="9"/>
      <c r="C664" s="153">
        <f t="shared" si="169"/>
        <v>43661</v>
      </c>
      <c r="D664" s="195" t="str">
        <f>IF(ISNUMBER(SEARCH("GAME",G664)),"18:00","19:00")</f>
        <v>19:00</v>
      </c>
      <c r="E664" s="195">
        <v>0.875</v>
      </c>
      <c r="F664" s="154" t="s">
        <v>27</v>
      </c>
      <c r="G664" s="154" t="str">
        <f t="shared" si="166"/>
        <v/>
      </c>
      <c r="H664" s="130">
        <f t="shared" ref="H664:J664" si="177">H607</f>
        <v>0</v>
      </c>
      <c r="I664" s="130">
        <f t="shared" si="177"/>
        <v>0</v>
      </c>
      <c r="J664" s="274">
        <f t="shared" si="177"/>
        <v>0</v>
      </c>
    </row>
    <row r="665" spans="1:10" ht="15.75" customHeight="1">
      <c r="A665" s="89"/>
      <c r="B665" s="9"/>
      <c r="C665" s="155">
        <f t="shared" si="169"/>
        <v>43661</v>
      </c>
      <c r="D665" s="196" t="str">
        <f>IF(ISNUMBER(SEARCH("GAME",G665)),"18:00","17:00")</f>
        <v>17:00</v>
      </c>
      <c r="E665" s="196" t="str">
        <f>IF(ISNUMBER(SEARCH("GAME",G665)),"21:00","19:00")</f>
        <v>19:00</v>
      </c>
      <c r="F665" s="131" t="s">
        <v>30</v>
      </c>
      <c r="G665" s="131" t="str">
        <f t="shared" si="166"/>
        <v/>
      </c>
      <c r="H665" s="131">
        <f t="shared" ref="H665:J665" si="178">H608</f>
        <v>0</v>
      </c>
      <c r="I665" s="131">
        <f t="shared" si="178"/>
        <v>0</v>
      </c>
      <c r="J665" s="275">
        <f t="shared" si="178"/>
        <v>0</v>
      </c>
    </row>
    <row r="666" spans="1:10" ht="15.75" customHeight="1">
      <c r="A666" s="89"/>
      <c r="B666" s="9"/>
      <c r="C666" s="155">
        <f t="shared" si="169"/>
        <v>43661</v>
      </c>
      <c r="D666" s="196" t="str">
        <f>IF(ISNUMBER(SEARCH("GAME",G666)),"18:00","19:00")</f>
        <v>19:00</v>
      </c>
      <c r="E666" s="196">
        <v>0.875</v>
      </c>
      <c r="F666" s="131" t="s">
        <v>30</v>
      </c>
      <c r="G666" s="131" t="str">
        <f t="shared" si="166"/>
        <v/>
      </c>
      <c r="H666" s="131">
        <f t="shared" ref="H666:J666" si="179">H609</f>
        <v>0</v>
      </c>
      <c r="I666" s="131">
        <f t="shared" si="179"/>
        <v>0</v>
      </c>
      <c r="J666" s="275">
        <f t="shared" si="179"/>
        <v>0</v>
      </c>
    </row>
    <row r="667" spans="1:10" ht="15.75" customHeight="1">
      <c r="A667" s="89"/>
      <c r="B667" s="9"/>
      <c r="C667" s="153">
        <f t="shared" si="169"/>
        <v>43661</v>
      </c>
      <c r="D667" s="195" t="str">
        <f>IF(ISNUMBER(SEARCH("GAME",G667)),"18:00","17:00")</f>
        <v>17:00</v>
      </c>
      <c r="E667" s="195" t="str">
        <f>IF(ISNUMBER(SEARCH("GAME",G667)),"21:00","19:00")</f>
        <v>19:00</v>
      </c>
      <c r="F667" s="130" t="s">
        <v>31</v>
      </c>
      <c r="G667" s="130" t="str">
        <f t="shared" si="166"/>
        <v/>
      </c>
      <c r="H667" s="130">
        <f t="shared" ref="H667:J667" si="180">H610</f>
        <v>0</v>
      </c>
      <c r="I667" s="130">
        <f t="shared" si="180"/>
        <v>0</v>
      </c>
      <c r="J667" s="274">
        <f t="shared" si="180"/>
        <v>0</v>
      </c>
    </row>
    <row r="668" spans="1:10" ht="15.75" customHeight="1" thickBot="1">
      <c r="A668" s="89"/>
      <c r="B668" s="20"/>
      <c r="C668" s="157">
        <f t="shared" si="169"/>
        <v>43661</v>
      </c>
      <c r="D668" s="197" t="str">
        <f>IF(ISNUMBER(SEARCH("GAME",G668)),"18:00","19:00")</f>
        <v>19:00</v>
      </c>
      <c r="E668" s="197">
        <v>0.875</v>
      </c>
      <c r="F668" s="132" t="s">
        <v>31</v>
      </c>
      <c r="G668" s="132" t="str">
        <f t="shared" si="166"/>
        <v/>
      </c>
      <c r="H668" s="132">
        <f t="shared" ref="H668:J668" si="181">H611</f>
        <v>0</v>
      </c>
      <c r="I668" s="132">
        <f t="shared" si="181"/>
        <v>0</v>
      </c>
      <c r="J668" s="276">
        <f t="shared" si="181"/>
        <v>0</v>
      </c>
    </row>
    <row r="669" spans="1:10" ht="15.75" customHeight="1">
      <c r="A669" s="89"/>
      <c r="B669" s="24"/>
      <c r="C669" s="158">
        <f>C655+1</f>
        <v>43662</v>
      </c>
      <c r="D669" s="198" t="str">
        <f>IF(ISNUMBER(SEARCH("GAME",G669)),"18:00","17:00")</f>
        <v>17:00</v>
      </c>
      <c r="E669" s="198" t="str">
        <f>IF(ISNUMBER(SEARCH("GAME",G669)),"21:00","19:00")</f>
        <v>19:00</v>
      </c>
      <c r="F669" s="159" t="s">
        <v>9</v>
      </c>
      <c r="G669" s="159" t="str">
        <f t="shared" si="166"/>
        <v/>
      </c>
      <c r="H669" s="133">
        <f t="shared" ref="H669:J669" si="182">H612</f>
        <v>0</v>
      </c>
      <c r="I669" s="133">
        <f t="shared" si="182"/>
        <v>0</v>
      </c>
      <c r="J669" s="277">
        <f t="shared" si="182"/>
        <v>0</v>
      </c>
    </row>
    <row r="670" spans="1:10" ht="15.75" customHeight="1">
      <c r="A670" s="89"/>
      <c r="B670" s="29"/>
      <c r="C670" s="160">
        <f>C669</f>
        <v>43662</v>
      </c>
      <c r="D670" s="199" t="str">
        <f>IF(ISNUMBER(SEARCH("GAME",G670)),"18:00","19:00")</f>
        <v>19:00</v>
      </c>
      <c r="E670" s="199">
        <v>0.875</v>
      </c>
      <c r="F670" s="161" t="s">
        <v>9</v>
      </c>
      <c r="G670" s="161" t="str">
        <f t="shared" si="166"/>
        <v>BOOKED</v>
      </c>
      <c r="H670" s="134" t="str">
        <f t="shared" ref="H670:J670" si="183">H613</f>
        <v>Barrhead Orioles - 15U Bantam AA</v>
      </c>
      <c r="I670" s="134" t="str">
        <f t="shared" si="183"/>
        <v>Practice</v>
      </c>
      <c r="J670" s="278" t="str">
        <f t="shared" si="183"/>
        <v>Terry Rentz</v>
      </c>
    </row>
    <row r="671" spans="1:10" ht="15.75" customHeight="1">
      <c r="A671" s="89"/>
      <c r="B671" s="29"/>
      <c r="C671" s="162">
        <f t="shared" ref="C671:C682" si="184">C670</f>
        <v>43662</v>
      </c>
      <c r="D671" s="200" t="str">
        <f>IF(ISNUMBER(SEARCH("GAME",G671)),"18:00","17:00")</f>
        <v>17:00</v>
      </c>
      <c r="E671" s="200" t="str">
        <f>IF(ISNUMBER(SEARCH("GAME",G671)),"21:00","19:00")</f>
        <v>19:00</v>
      </c>
      <c r="F671" s="104" t="s">
        <v>13</v>
      </c>
      <c r="G671" s="104" t="str">
        <f t="shared" si="166"/>
        <v/>
      </c>
      <c r="H671" s="136">
        <f t="shared" ref="H671:J671" si="185">H614</f>
        <v>0</v>
      </c>
      <c r="I671" s="104">
        <f t="shared" si="185"/>
        <v>0</v>
      </c>
      <c r="J671" s="246">
        <f t="shared" si="185"/>
        <v>0</v>
      </c>
    </row>
    <row r="672" spans="1:10" ht="15.75" customHeight="1">
      <c r="A672" s="91"/>
      <c r="B672" s="38" t="s">
        <v>32</v>
      </c>
      <c r="C672" s="162">
        <f t="shared" si="184"/>
        <v>43662</v>
      </c>
      <c r="D672" s="200" t="str">
        <f>IF(ISNUMBER(SEARCH("GAME",G672)),"18:00","19:00")</f>
        <v>19:00</v>
      </c>
      <c r="E672" s="200">
        <v>0.875</v>
      </c>
      <c r="F672" s="104" t="s">
        <v>13</v>
      </c>
      <c r="G672" s="104" t="str">
        <f t="shared" si="166"/>
        <v>BOOKED</v>
      </c>
      <c r="H672" s="136" t="str">
        <f t="shared" ref="H672:J672" si="186">H615</f>
        <v>Barrhead Orioles - 13U Pee Wee AA</v>
      </c>
      <c r="I672" s="136" t="str">
        <f t="shared" si="186"/>
        <v>Practice</v>
      </c>
      <c r="J672" s="279" t="str">
        <f t="shared" si="186"/>
        <v>Jason Kramm</v>
      </c>
    </row>
    <row r="673" spans="1:10" ht="15.75" customHeight="1">
      <c r="A673" s="91"/>
      <c r="B673" s="38" t="s">
        <v>33</v>
      </c>
      <c r="C673" s="160">
        <f t="shared" si="184"/>
        <v>43662</v>
      </c>
      <c r="D673" s="199" t="str">
        <f>IF(ISNUMBER(SEARCH("GAME",G673)),"18:00","17:00")</f>
        <v>17:00</v>
      </c>
      <c r="E673" s="199" t="str">
        <f>IF(ISNUMBER(SEARCH("GAME",G673)),"21:00","19:00")</f>
        <v>19:00</v>
      </c>
      <c r="F673" s="161" t="s">
        <v>17</v>
      </c>
      <c r="G673" s="161" t="str">
        <f t="shared" si="166"/>
        <v/>
      </c>
      <c r="H673" s="134">
        <f t="shared" ref="H673:J673" si="187">H616</f>
        <v>0</v>
      </c>
      <c r="I673" s="161">
        <f t="shared" si="187"/>
        <v>0</v>
      </c>
      <c r="J673" s="278">
        <f t="shared" si="187"/>
        <v>0</v>
      </c>
    </row>
    <row r="674" spans="1:10" ht="15.75" customHeight="1">
      <c r="A674" s="91"/>
      <c r="B674" s="38" t="s">
        <v>34</v>
      </c>
      <c r="C674" s="160">
        <f t="shared" si="184"/>
        <v>43662</v>
      </c>
      <c r="D674" s="199" t="str">
        <f>IF(ISNUMBER(SEARCH("GAME",G674)),"18:00","19:00")</f>
        <v>19:00</v>
      </c>
      <c r="E674" s="199">
        <v>0.875</v>
      </c>
      <c r="F674" s="161" t="s">
        <v>17</v>
      </c>
      <c r="G674" s="161" t="str">
        <f t="shared" si="166"/>
        <v>BOOKED</v>
      </c>
      <c r="H674" s="161" t="str">
        <f t="shared" ref="H674:J674" si="188">H617</f>
        <v>Barrhead Orioles - 11U Mosquito AA</v>
      </c>
      <c r="I674" s="161" t="str">
        <f t="shared" si="188"/>
        <v>Practice</v>
      </c>
      <c r="J674" s="278" t="str">
        <f t="shared" si="188"/>
        <v>Jessica Luciuk</v>
      </c>
    </row>
    <row r="675" spans="1:10" ht="15.75" customHeight="1">
      <c r="A675" s="91"/>
      <c r="B675" s="38" t="s">
        <v>36</v>
      </c>
      <c r="C675" s="162">
        <f t="shared" si="184"/>
        <v>43662</v>
      </c>
      <c r="D675" s="200" t="str">
        <f>IF(ISNUMBER(SEARCH("GAME",G675)),"18:00","17:00")</f>
        <v>17:00</v>
      </c>
      <c r="E675" s="200" t="str">
        <f>IF(ISNUMBER(SEARCH("GAME",G675)),"21:00","19:00")</f>
        <v>19:00</v>
      </c>
      <c r="F675" s="136" t="s">
        <v>23</v>
      </c>
      <c r="G675" s="136" t="str">
        <f t="shared" si="166"/>
        <v/>
      </c>
      <c r="H675" s="136">
        <f t="shared" ref="H675:J675" si="189">H618</f>
        <v>0</v>
      </c>
      <c r="I675" s="104">
        <f t="shared" si="189"/>
        <v>0</v>
      </c>
      <c r="J675" s="279">
        <f t="shared" si="189"/>
        <v>0</v>
      </c>
    </row>
    <row r="676" spans="1:10" ht="15.75" customHeight="1">
      <c r="A676" s="91">
        <v>11</v>
      </c>
      <c r="B676" s="38" t="s">
        <v>19</v>
      </c>
      <c r="C676" s="162">
        <f t="shared" si="184"/>
        <v>43662</v>
      </c>
      <c r="D676" s="200" t="str">
        <f>IF(ISNUMBER(SEARCH("GAME",G676)),"18:00","19:00")</f>
        <v>19:00</v>
      </c>
      <c r="E676" s="200">
        <v>0.875</v>
      </c>
      <c r="F676" s="136" t="s">
        <v>23</v>
      </c>
      <c r="G676" s="136" t="str">
        <f t="shared" si="166"/>
        <v/>
      </c>
      <c r="H676" s="136">
        <f t="shared" ref="H676:J676" si="190">H619</f>
        <v>0</v>
      </c>
      <c r="I676" s="136">
        <f t="shared" si="190"/>
        <v>0</v>
      </c>
      <c r="J676" s="279">
        <f t="shared" si="190"/>
        <v>0</v>
      </c>
    </row>
    <row r="677" spans="1:10" ht="15.75" customHeight="1">
      <c r="A677" s="91"/>
      <c r="B677" s="38" t="s">
        <v>22</v>
      </c>
      <c r="C677" s="160">
        <f t="shared" si="184"/>
        <v>43662</v>
      </c>
      <c r="D677" s="199" t="str">
        <f>IF(ISNUMBER(SEARCH("GAME",G677)),"18:00","17:00")</f>
        <v>17:00</v>
      </c>
      <c r="E677" s="199" t="str">
        <f>IF(ISNUMBER(SEARCH("GAME",G677)),"21:00","19:00")</f>
        <v>19:00</v>
      </c>
      <c r="F677" s="134" t="s">
        <v>27</v>
      </c>
      <c r="G677" s="134" t="str">
        <f t="shared" si="166"/>
        <v/>
      </c>
      <c r="H677" s="134">
        <f t="shared" ref="H677:J677" si="191">H620</f>
        <v>0</v>
      </c>
      <c r="I677" s="161">
        <f t="shared" si="191"/>
        <v>0</v>
      </c>
      <c r="J677" s="278">
        <f t="shared" si="191"/>
        <v>0</v>
      </c>
    </row>
    <row r="678" spans="1:10" ht="15.75" customHeight="1">
      <c r="A678" s="91"/>
      <c r="B678" s="38" t="s">
        <v>26</v>
      </c>
      <c r="C678" s="160">
        <f t="shared" si="184"/>
        <v>43662</v>
      </c>
      <c r="D678" s="199" t="str">
        <f>IF(ISNUMBER(SEARCH("GAME",G678)),"18:00","19:00")</f>
        <v>19:00</v>
      </c>
      <c r="E678" s="199">
        <v>0.875</v>
      </c>
      <c r="F678" s="134" t="s">
        <v>27</v>
      </c>
      <c r="G678" s="134" t="str">
        <f t="shared" si="166"/>
        <v/>
      </c>
      <c r="H678" s="134">
        <f t="shared" ref="H678:J678" si="192">H621</f>
        <v>0</v>
      </c>
      <c r="I678" s="161">
        <f t="shared" si="192"/>
        <v>0</v>
      </c>
      <c r="J678" s="278">
        <f t="shared" si="192"/>
        <v>0</v>
      </c>
    </row>
    <row r="679" spans="1:10" ht="15.75" customHeight="1">
      <c r="A679" s="89"/>
      <c r="B679" s="29"/>
      <c r="C679" s="162">
        <f t="shared" si="184"/>
        <v>43662</v>
      </c>
      <c r="D679" s="200" t="str">
        <f>IF(ISNUMBER(SEARCH("GAME",G679)),"18:00","17:00")</f>
        <v>17:00</v>
      </c>
      <c r="E679" s="200" t="str">
        <f>IF(ISNUMBER(SEARCH("GAME",G679)),"21:00","19:00")</f>
        <v>19:00</v>
      </c>
      <c r="F679" s="136" t="s">
        <v>30</v>
      </c>
      <c r="G679" s="136" t="str">
        <f t="shared" si="166"/>
        <v/>
      </c>
      <c r="H679" s="136">
        <f t="shared" ref="H679:J679" si="193">H622</f>
        <v>0</v>
      </c>
      <c r="I679" s="104">
        <f t="shared" si="193"/>
        <v>0</v>
      </c>
      <c r="J679" s="279">
        <f t="shared" si="193"/>
        <v>0</v>
      </c>
    </row>
    <row r="680" spans="1:10" ht="15.75" customHeight="1">
      <c r="A680" s="89"/>
      <c r="B680" s="29"/>
      <c r="C680" s="162">
        <f t="shared" si="184"/>
        <v>43662</v>
      </c>
      <c r="D680" s="200" t="str">
        <f>IF(ISNUMBER(SEARCH("GAME",G680)),"18:00","19:00")</f>
        <v>19:00</v>
      </c>
      <c r="E680" s="200">
        <v>0.875</v>
      </c>
      <c r="F680" s="136" t="s">
        <v>30</v>
      </c>
      <c r="G680" s="136" t="str">
        <f t="shared" si="166"/>
        <v/>
      </c>
      <c r="H680" s="104">
        <f t="shared" ref="H680:J680" si="194">H623</f>
        <v>0</v>
      </c>
      <c r="I680" s="104">
        <f t="shared" si="194"/>
        <v>0</v>
      </c>
      <c r="J680" s="279">
        <f t="shared" si="194"/>
        <v>0</v>
      </c>
    </row>
    <row r="681" spans="1:10" ht="15.75" customHeight="1">
      <c r="A681" s="89"/>
      <c r="B681" s="29"/>
      <c r="C681" s="160">
        <f t="shared" si="184"/>
        <v>43662</v>
      </c>
      <c r="D681" s="199" t="str">
        <f>IF(ISNUMBER(SEARCH("GAME",G681)),"18:00","17:00")</f>
        <v>17:00</v>
      </c>
      <c r="E681" s="199" t="str">
        <f>IF(ISNUMBER(SEARCH("GAME",G681)),"21:00","19:00")</f>
        <v>19:00</v>
      </c>
      <c r="F681" s="134" t="s">
        <v>31</v>
      </c>
      <c r="G681" s="134" t="str">
        <f t="shared" si="166"/>
        <v/>
      </c>
      <c r="H681" s="134">
        <f t="shared" ref="H681:J681" si="195">H624</f>
        <v>0</v>
      </c>
      <c r="I681" s="161">
        <f t="shared" si="195"/>
        <v>0</v>
      </c>
      <c r="J681" s="278">
        <f t="shared" si="195"/>
        <v>0</v>
      </c>
    </row>
    <row r="682" spans="1:10" ht="15.75" customHeight="1" thickBot="1">
      <c r="A682" s="89"/>
      <c r="B682" s="41"/>
      <c r="C682" s="163">
        <f t="shared" si="184"/>
        <v>43662</v>
      </c>
      <c r="D682" s="201" t="str">
        <f>IF(ISNUMBER(SEARCH("GAME",G682)),"18:00","19:00")</f>
        <v>19:00</v>
      </c>
      <c r="E682" s="201">
        <v>0.875</v>
      </c>
      <c r="F682" s="137" t="s">
        <v>31</v>
      </c>
      <c r="G682" s="137" t="str">
        <f t="shared" si="166"/>
        <v/>
      </c>
      <c r="H682" s="137">
        <f t="shared" ref="H682:J682" si="196">H625</f>
        <v>0</v>
      </c>
      <c r="I682" s="164">
        <f t="shared" si="196"/>
        <v>0</v>
      </c>
      <c r="J682" s="281">
        <f t="shared" si="196"/>
        <v>0</v>
      </c>
    </row>
    <row r="683" spans="1:10" ht="15.75" customHeight="1">
      <c r="A683" s="89"/>
      <c r="B683" s="46"/>
      <c r="C683" s="138">
        <f>C669+1</f>
        <v>43663</v>
      </c>
      <c r="D683" s="185" t="str">
        <f>IF(ISNUMBER(SEARCH("GAME",G683)),"18:00","17:00")</f>
        <v>17:00</v>
      </c>
      <c r="E683" s="185" t="str">
        <f>IF(ISNUMBER(SEARCH("GAME",G683)),"21:00","19:00")</f>
        <v>19:00</v>
      </c>
      <c r="F683" s="139" t="s">
        <v>9</v>
      </c>
      <c r="G683" s="139" t="str">
        <f t="shared" si="166"/>
        <v/>
      </c>
      <c r="H683" s="116">
        <f t="shared" ref="H683:J683" si="197">H626</f>
        <v>0</v>
      </c>
      <c r="I683" s="139">
        <f t="shared" si="197"/>
        <v>0</v>
      </c>
      <c r="J683" s="264">
        <f t="shared" si="197"/>
        <v>0</v>
      </c>
    </row>
    <row r="684" spans="1:10" ht="15.75" customHeight="1">
      <c r="A684" s="94"/>
      <c r="B684" s="52"/>
      <c r="C684" s="140">
        <f>C683</f>
        <v>43663</v>
      </c>
      <c r="D684" s="186" t="str">
        <f>IF(ISNUMBER(SEARCH("GAME",G684)),"18:00","19:00")</f>
        <v>19:00</v>
      </c>
      <c r="E684" s="186">
        <v>0.875</v>
      </c>
      <c r="F684" s="117" t="s">
        <v>9</v>
      </c>
      <c r="G684" s="117" t="str">
        <f t="shared" si="166"/>
        <v>BOOKED</v>
      </c>
      <c r="H684" s="117" t="str">
        <f t="shared" ref="H684:J684" si="198">H627</f>
        <v>Barrhead Orioles – Midget AA</v>
      </c>
      <c r="I684" s="117" t="str">
        <f t="shared" si="198"/>
        <v>Practice</v>
      </c>
      <c r="J684" s="265" t="str">
        <f t="shared" si="198"/>
        <v>Rod Callihoo</v>
      </c>
    </row>
    <row r="685" spans="1:10" ht="15.75" customHeight="1">
      <c r="A685" s="95"/>
      <c r="B685" s="58" t="s">
        <v>40</v>
      </c>
      <c r="C685" s="141">
        <f t="shared" ref="C685:C696" si="199">C684</f>
        <v>43663</v>
      </c>
      <c r="D685" s="187" t="str">
        <f>IF(ISNUMBER(SEARCH("GAME",G685)),"18:00","17:00")</f>
        <v>17:00</v>
      </c>
      <c r="E685" s="187" t="str">
        <f>IF(ISNUMBER(SEARCH("GAME",G685)),"21:00","19:00")</f>
        <v>19:00</v>
      </c>
      <c r="F685" s="119" t="s">
        <v>13</v>
      </c>
      <c r="G685" s="119" t="str">
        <f t="shared" si="166"/>
        <v/>
      </c>
      <c r="H685" s="120">
        <f t="shared" ref="H685:J685" si="200">H628</f>
        <v>0</v>
      </c>
      <c r="I685" s="119">
        <f t="shared" si="200"/>
        <v>0</v>
      </c>
      <c r="J685" s="266">
        <f t="shared" si="200"/>
        <v>0</v>
      </c>
    </row>
    <row r="686" spans="1:10" ht="15.75" customHeight="1">
      <c r="A686" s="95"/>
      <c r="B686" s="58" t="s">
        <v>34</v>
      </c>
      <c r="C686" s="141">
        <f t="shared" si="199"/>
        <v>43663</v>
      </c>
      <c r="D686" s="187" t="str">
        <f>IF(ISNUMBER(SEARCH("GAME",G686)),"18:00","19:00")</f>
        <v>19:00</v>
      </c>
      <c r="E686" s="187">
        <v>0.875</v>
      </c>
      <c r="F686" s="119" t="s">
        <v>13</v>
      </c>
      <c r="G686" s="119" t="str">
        <f t="shared" si="166"/>
        <v/>
      </c>
      <c r="H686" s="120">
        <f t="shared" ref="H686:J686" si="201">H629</f>
        <v>0</v>
      </c>
      <c r="I686" s="119">
        <f t="shared" si="201"/>
        <v>0</v>
      </c>
      <c r="J686" s="266">
        <f t="shared" si="201"/>
        <v>0</v>
      </c>
    </row>
    <row r="687" spans="1:10" ht="15.75" customHeight="1">
      <c r="A687" s="95"/>
      <c r="B687" s="58" t="s">
        <v>19</v>
      </c>
      <c r="C687" s="140">
        <f t="shared" si="199"/>
        <v>43663</v>
      </c>
      <c r="D687" s="186" t="str">
        <f>IF(ISNUMBER(SEARCH("GAME",G687)),"18:00","17:00")</f>
        <v>17:00</v>
      </c>
      <c r="E687" s="186" t="str">
        <f>IF(ISNUMBER(SEARCH("GAME",G687)),"21:00","19:00")</f>
        <v>19:00</v>
      </c>
      <c r="F687" s="117" t="s">
        <v>17</v>
      </c>
      <c r="G687" s="117" t="str">
        <f t="shared" si="166"/>
        <v/>
      </c>
      <c r="H687" s="118">
        <f t="shared" ref="H687:J687" si="202">H630</f>
        <v>0</v>
      </c>
      <c r="I687" s="117">
        <f t="shared" si="202"/>
        <v>0</v>
      </c>
      <c r="J687" s="265">
        <f t="shared" si="202"/>
        <v>0</v>
      </c>
    </row>
    <row r="688" spans="1:10" ht="15.75" customHeight="1">
      <c r="A688" s="95"/>
      <c r="B688" s="58" t="s">
        <v>16</v>
      </c>
      <c r="C688" s="140">
        <f t="shared" si="199"/>
        <v>43663</v>
      </c>
      <c r="D688" s="186" t="str">
        <f>IF(ISNUMBER(SEARCH("GAME",G688)),"18:00","19:00")</f>
        <v>19:00</v>
      </c>
      <c r="E688" s="186">
        <v>0.875</v>
      </c>
      <c r="F688" s="118" t="s">
        <v>17</v>
      </c>
      <c r="G688" s="118" t="str">
        <f t="shared" si="166"/>
        <v>BOOKED</v>
      </c>
      <c r="H688" s="118" t="str">
        <f t="shared" ref="H688:J688" si="203">H631</f>
        <v>Barrhead Orioles - 11U Mosquito AA</v>
      </c>
      <c r="I688" s="117" t="str">
        <f t="shared" si="203"/>
        <v>Practice</v>
      </c>
      <c r="J688" s="265" t="str">
        <f t="shared" si="203"/>
        <v>Jessica Luciuk</v>
      </c>
    </row>
    <row r="689" spans="1:10" ht="15.75" customHeight="1">
      <c r="A689" s="95">
        <v>11</v>
      </c>
      <c r="B689" s="58" t="s">
        <v>34</v>
      </c>
      <c r="C689" s="141">
        <f t="shared" si="199"/>
        <v>43663</v>
      </c>
      <c r="D689" s="187" t="str">
        <f>IF(ISNUMBER(SEARCH("GAME",G689)),"18:00","17:00")</f>
        <v>17:00</v>
      </c>
      <c r="E689" s="187" t="str">
        <f>IF(ISNUMBER(SEARCH("GAME",G689)),"21:00","19:00")</f>
        <v>19:00</v>
      </c>
      <c r="F689" s="119" t="s">
        <v>23</v>
      </c>
      <c r="G689" s="119" t="str">
        <f t="shared" si="166"/>
        <v/>
      </c>
      <c r="H689" s="120">
        <f t="shared" ref="H689:J689" si="204">H632</f>
        <v>0</v>
      </c>
      <c r="I689" s="119">
        <f t="shared" si="204"/>
        <v>0</v>
      </c>
      <c r="J689" s="266">
        <f t="shared" si="204"/>
        <v>0</v>
      </c>
    </row>
    <row r="690" spans="1:10" ht="15.75" customHeight="1">
      <c r="A690" s="95"/>
      <c r="B690" s="58" t="s">
        <v>36</v>
      </c>
      <c r="C690" s="141">
        <f t="shared" si="199"/>
        <v>43663</v>
      </c>
      <c r="D690" s="187" t="str">
        <f>IF(ISNUMBER(SEARCH("GAME",G690)),"18:00","19:00")</f>
        <v>19:00</v>
      </c>
      <c r="E690" s="187">
        <v>0.875</v>
      </c>
      <c r="F690" s="120" t="s">
        <v>23</v>
      </c>
      <c r="G690" s="120" t="str">
        <f t="shared" si="166"/>
        <v/>
      </c>
      <c r="H690" s="120">
        <f t="shared" ref="H690:J690" si="205">H633</f>
        <v>0</v>
      </c>
      <c r="I690" s="119">
        <f t="shared" si="205"/>
        <v>0</v>
      </c>
      <c r="J690" s="266">
        <f t="shared" si="205"/>
        <v>0</v>
      </c>
    </row>
    <row r="691" spans="1:10" ht="15.75" customHeight="1">
      <c r="A691" s="95"/>
      <c r="B691" s="58" t="s">
        <v>19</v>
      </c>
      <c r="C691" s="140">
        <f t="shared" si="199"/>
        <v>43663</v>
      </c>
      <c r="D691" s="186" t="str">
        <f>IF(ISNUMBER(SEARCH("GAME",G691)),"18:00","17:00")</f>
        <v>17:00</v>
      </c>
      <c r="E691" s="186" t="str">
        <f>IF(ISNUMBER(SEARCH("GAME",G691)),"21:00","19:00")</f>
        <v>19:00</v>
      </c>
      <c r="F691" s="117" t="s">
        <v>27</v>
      </c>
      <c r="G691" s="117" t="str">
        <f t="shared" si="166"/>
        <v/>
      </c>
      <c r="H691" s="118">
        <f t="shared" ref="H691:J691" si="206">H634</f>
        <v>0</v>
      </c>
      <c r="I691" s="117">
        <f t="shared" si="206"/>
        <v>0</v>
      </c>
      <c r="J691" s="265">
        <f t="shared" si="206"/>
        <v>0</v>
      </c>
    </row>
    <row r="692" spans="1:10" ht="15.75" customHeight="1">
      <c r="A692" s="95"/>
      <c r="B692" s="58" t="s">
        <v>22</v>
      </c>
      <c r="C692" s="140">
        <f t="shared" si="199"/>
        <v>43663</v>
      </c>
      <c r="D692" s="186" t="str">
        <f>IF(ISNUMBER(SEARCH("GAME",G692)),"18:00","19:00")</f>
        <v>19:00</v>
      </c>
      <c r="E692" s="186">
        <v>0.875</v>
      </c>
      <c r="F692" s="117" t="s">
        <v>27</v>
      </c>
      <c r="G692" s="117" t="str">
        <f t="shared" si="166"/>
        <v/>
      </c>
      <c r="H692" s="118">
        <f t="shared" ref="H692:J692" si="207">H635</f>
        <v>0</v>
      </c>
      <c r="I692" s="118">
        <f t="shared" si="207"/>
        <v>0</v>
      </c>
      <c r="J692" s="265">
        <f t="shared" si="207"/>
        <v>0</v>
      </c>
    </row>
    <row r="693" spans="1:10" ht="15.75" customHeight="1">
      <c r="A693" s="95"/>
      <c r="B693" s="58" t="s">
        <v>26</v>
      </c>
      <c r="C693" s="141">
        <f t="shared" si="199"/>
        <v>43663</v>
      </c>
      <c r="D693" s="187" t="str">
        <f>IF(ISNUMBER(SEARCH("GAME",G693)),"18:00","17:00")</f>
        <v>17:00</v>
      </c>
      <c r="E693" s="187" t="str">
        <f>IF(ISNUMBER(SEARCH("GAME",G693)),"21:00","19:00")</f>
        <v>19:00</v>
      </c>
      <c r="F693" s="120" t="s">
        <v>30</v>
      </c>
      <c r="G693" s="120" t="str">
        <f t="shared" si="166"/>
        <v/>
      </c>
      <c r="H693" s="120">
        <f t="shared" ref="H693:J693" si="208">H636</f>
        <v>0</v>
      </c>
      <c r="I693" s="120">
        <f t="shared" si="208"/>
        <v>0</v>
      </c>
      <c r="J693" s="266">
        <f t="shared" si="208"/>
        <v>0</v>
      </c>
    </row>
    <row r="694" spans="1:10" ht="15.75" customHeight="1">
      <c r="A694" s="94"/>
      <c r="B694" s="52"/>
      <c r="C694" s="141">
        <f t="shared" si="199"/>
        <v>43663</v>
      </c>
      <c r="D694" s="187" t="str">
        <f>IF(ISNUMBER(SEARCH("GAME",G694)),"18:00","19:00")</f>
        <v>19:00</v>
      </c>
      <c r="E694" s="187">
        <v>0.875</v>
      </c>
      <c r="F694" s="120" t="s">
        <v>30</v>
      </c>
      <c r="G694" s="120" t="str">
        <f t="shared" si="166"/>
        <v/>
      </c>
      <c r="H694" s="120">
        <f t="shared" ref="H694:J694" si="209">H637</f>
        <v>0</v>
      </c>
      <c r="I694" s="120">
        <f t="shared" si="209"/>
        <v>0</v>
      </c>
      <c r="J694" s="266">
        <f t="shared" si="209"/>
        <v>0</v>
      </c>
    </row>
    <row r="695" spans="1:10" ht="15.75" customHeight="1">
      <c r="A695" s="94"/>
      <c r="B695" s="52"/>
      <c r="C695" s="140">
        <f t="shared" si="199"/>
        <v>43663</v>
      </c>
      <c r="D695" s="186" t="str">
        <f>IF(ISNUMBER(SEARCH("GAME",G695)),"18:00","17:00")</f>
        <v>17:00</v>
      </c>
      <c r="E695" s="186" t="str">
        <f>IF(ISNUMBER(SEARCH("GAME",G695)),"21:00","19:00")</f>
        <v>19:00</v>
      </c>
      <c r="F695" s="118" t="s">
        <v>31</v>
      </c>
      <c r="G695" s="118" t="str">
        <f t="shared" si="166"/>
        <v/>
      </c>
      <c r="H695" s="118">
        <f t="shared" ref="H695:J695" si="210">H638</f>
        <v>0</v>
      </c>
      <c r="I695" s="118">
        <f t="shared" si="210"/>
        <v>0</v>
      </c>
      <c r="J695" s="265">
        <f t="shared" si="210"/>
        <v>0</v>
      </c>
    </row>
    <row r="696" spans="1:10" ht="15.75" customHeight="1" thickBot="1">
      <c r="A696" s="94"/>
      <c r="B696" s="63"/>
      <c r="C696" s="142">
        <f t="shared" si="199"/>
        <v>43663</v>
      </c>
      <c r="D696" s="188" t="str">
        <f>IF(ISNUMBER(SEARCH("GAME",G696)),"18:00","19:00")</f>
        <v>19:00</v>
      </c>
      <c r="E696" s="188">
        <v>0.875</v>
      </c>
      <c r="F696" s="121" t="s">
        <v>31</v>
      </c>
      <c r="G696" s="121" t="str">
        <f t="shared" si="166"/>
        <v/>
      </c>
      <c r="H696" s="121">
        <f t="shared" ref="H696:J696" si="211">H639</f>
        <v>0</v>
      </c>
      <c r="I696" s="121">
        <f t="shared" si="211"/>
        <v>0</v>
      </c>
      <c r="J696" s="267">
        <f t="shared" si="211"/>
        <v>0</v>
      </c>
    </row>
    <row r="697" spans="1:10" ht="15.75" customHeight="1">
      <c r="A697" s="89"/>
      <c r="B697" s="67"/>
      <c r="C697" s="143">
        <f>C683+1</f>
        <v>43664</v>
      </c>
      <c r="D697" s="189" t="str">
        <f>IF(ISNUMBER(SEARCH("GAME",G697)),"18:00","17:00")</f>
        <v>17:00</v>
      </c>
      <c r="E697" s="189" t="str">
        <f>IF(ISNUMBER(SEARCH("GAME",G697)),"21:00","19:00")</f>
        <v>19:00</v>
      </c>
      <c r="F697" s="144" t="s">
        <v>9</v>
      </c>
      <c r="G697" s="144" t="str">
        <f t="shared" si="166"/>
        <v/>
      </c>
      <c r="H697" s="122">
        <f t="shared" ref="H697:J697" si="212">H640</f>
        <v>0</v>
      </c>
      <c r="I697" s="122">
        <f t="shared" si="212"/>
        <v>0</v>
      </c>
      <c r="J697" s="268">
        <f t="shared" si="212"/>
        <v>0</v>
      </c>
    </row>
    <row r="698" spans="1:10" ht="15.75" customHeight="1">
      <c r="A698" s="89"/>
      <c r="B698" s="72"/>
      <c r="C698" s="145">
        <f>C697</f>
        <v>43664</v>
      </c>
      <c r="D698" s="190" t="str">
        <f>IF(ISNUMBER(SEARCH("GAME",G698)),"18:00","19:00")</f>
        <v>19:00</v>
      </c>
      <c r="E698" s="190">
        <v>0.875</v>
      </c>
      <c r="F698" s="146" t="s">
        <v>9</v>
      </c>
      <c r="G698" s="146" t="str">
        <f t="shared" si="166"/>
        <v>BOOKED</v>
      </c>
      <c r="H698" s="124" t="str">
        <f t="shared" ref="H698:J698" si="213">H641</f>
        <v>Barrhead Orioles - 15U Bantam AA</v>
      </c>
      <c r="I698" s="124" t="str">
        <f t="shared" si="213"/>
        <v>Practice</v>
      </c>
      <c r="J698" s="269" t="str">
        <f t="shared" si="213"/>
        <v>Terry Rentz</v>
      </c>
    </row>
    <row r="699" spans="1:10" ht="15.75" customHeight="1">
      <c r="A699" s="89"/>
      <c r="B699" s="72"/>
      <c r="C699" s="147">
        <f t="shared" ref="C699:C710" si="214">C698</f>
        <v>43664</v>
      </c>
      <c r="D699" s="191" t="str">
        <f>IF(ISNUMBER(SEARCH("GAME",G699)),"18:00","17:00")</f>
        <v>17:00</v>
      </c>
      <c r="E699" s="191" t="str">
        <f>IF(ISNUMBER(SEARCH("GAME",G699)),"21:00","19:00")</f>
        <v>19:00</v>
      </c>
      <c r="F699" s="148" t="s">
        <v>13</v>
      </c>
      <c r="G699" s="148" t="str">
        <f t="shared" si="166"/>
        <v/>
      </c>
      <c r="H699" s="126">
        <f t="shared" ref="H699:J699" si="215">H642</f>
        <v>0</v>
      </c>
      <c r="I699" s="126">
        <f t="shared" si="215"/>
        <v>0</v>
      </c>
      <c r="J699" s="270">
        <f t="shared" si="215"/>
        <v>0</v>
      </c>
    </row>
    <row r="700" spans="1:10" ht="15.75" customHeight="1">
      <c r="A700" s="91"/>
      <c r="B700" s="81" t="s">
        <v>32</v>
      </c>
      <c r="C700" s="147">
        <f t="shared" si="214"/>
        <v>43664</v>
      </c>
      <c r="D700" s="191" t="str">
        <f>IF(ISNUMBER(SEARCH("GAME",G700)),"18:00","19:00")</f>
        <v>19:00</v>
      </c>
      <c r="E700" s="191">
        <v>0.875</v>
      </c>
      <c r="F700" s="148" t="s">
        <v>13</v>
      </c>
      <c r="G700" s="148" t="str">
        <f t="shared" si="166"/>
        <v>BOOKED</v>
      </c>
      <c r="H700" s="148" t="str">
        <f t="shared" ref="H700:J700" si="216">H643</f>
        <v>Barrhead Orioles - 13U Pee Wee AA</v>
      </c>
      <c r="I700" s="148" t="str">
        <f t="shared" si="216"/>
        <v>Practice</v>
      </c>
      <c r="J700" s="270" t="str">
        <f t="shared" si="216"/>
        <v>Jason Kramm</v>
      </c>
    </row>
    <row r="701" spans="1:10" ht="15.75" customHeight="1">
      <c r="A701" s="91"/>
      <c r="B701" s="81" t="s">
        <v>41</v>
      </c>
      <c r="C701" s="145">
        <f t="shared" si="214"/>
        <v>43664</v>
      </c>
      <c r="D701" s="190" t="str">
        <f>IF(ISNUMBER(SEARCH("GAME",G701)),"18:00","17:00")</f>
        <v>17:00</v>
      </c>
      <c r="E701" s="190" t="str">
        <f>IF(ISNUMBER(SEARCH("GAME",G701)),"21:00","19:00")</f>
        <v>19:00</v>
      </c>
      <c r="F701" s="146" t="s">
        <v>17</v>
      </c>
      <c r="G701" s="146" t="str">
        <f t="shared" si="166"/>
        <v/>
      </c>
      <c r="H701" s="124">
        <f t="shared" ref="H701:J701" si="217">H644</f>
        <v>0</v>
      </c>
      <c r="I701" s="146">
        <f t="shared" si="217"/>
        <v>0</v>
      </c>
      <c r="J701" s="269">
        <f t="shared" si="217"/>
        <v>0</v>
      </c>
    </row>
    <row r="702" spans="1:10" ht="15.75" customHeight="1">
      <c r="A702" s="91"/>
      <c r="B702" s="81" t="s">
        <v>33</v>
      </c>
      <c r="C702" s="145">
        <f t="shared" si="214"/>
        <v>43664</v>
      </c>
      <c r="D702" s="190" t="str">
        <f>IF(ISNUMBER(SEARCH("GAME",G702)),"18:00","19:00")</f>
        <v>19:00</v>
      </c>
      <c r="E702" s="190">
        <v>0.875</v>
      </c>
      <c r="F702" s="146" t="s">
        <v>17</v>
      </c>
      <c r="G702" s="146" t="str">
        <f t="shared" si="166"/>
        <v/>
      </c>
      <c r="H702" s="124">
        <f t="shared" ref="H702:J702" si="218">H645</f>
        <v>0</v>
      </c>
      <c r="I702" s="146">
        <f t="shared" si="218"/>
        <v>0</v>
      </c>
      <c r="J702" s="269">
        <f t="shared" si="218"/>
        <v>0</v>
      </c>
    </row>
    <row r="703" spans="1:10" ht="15.75" customHeight="1">
      <c r="A703" s="91">
        <v>11</v>
      </c>
      <c r="B703" s="81" t="s">
        <v>42</v>
      </c>
      <c r="C703" s="147">
        <f t="shared" si="214"/>
        <v>43664</v>
      </c>
      <c r="D703" s="191" t="str">
        <f>IF(ISNUMBER(SEARCH("GAME",G703)),"18:00","17:00")</f>
        <v>17:00</v>
      </c>
      <c r="E703" s="191" t="str">
        <f>IF(ISNUMBER(SEARCH("GAME",G703)),"21:00","19:00")</f>
        <v>19:00</v>
      </c>
      <c r="F703" s="126" t="s">
        <v>23</v>
      </c>
      <c r="G703" s="126" t="str">
        <f t="shared" si="166"/>
        <v/>
      </c>
      <c r="H703" s="126">
        <f t="shared" ref="H703:J703" si="219">H646</f>
        <v>0</v>
      </c>
      <c r="I703" s="148">
        <f t="shared" si="219"/>
        <v>0</v>
      </c>
      <c r="J703" s="270">
        <f t="shared" si="219"/>
        <v>0</v>
      </c>
    </row>
    <row r="704" spans="1:10" ht="15.75" customHeight="1">
      <c r="A704" s="91"/>
      <c r="B704" s="81" t="s">
        <v>36</v>
      </c>
      <c r="C704" s="147">
        <f t="shared" si="214"/>
        <v>43664</v>
      </c>
      <c r="D704" s="191" t="str">
        <f>IF(ISNUMBER(SEARCH("GAME",G704)),"18:00","19:00")</f>
        <v>19:00</v>
      </c>
      <c r="E704" s="191">
        <v>0.875</v>
      </c>
      <c r="F704" s="126" t="s">
        <v>23</v>
      </c>
      <c r="G704" s="126" t="str">
        <f t="shared" si="166"/>
        <v/>
      </c>
      <c r="H704" s="126">
        <f t="shared" ref="H704:J704" si="220">H647</f>
        <v>0</v>
      </c>
      <c r="I704" s="126">
        <f t="shared" si="220"/>
        <v>0</v>
      </c>
      <c r="J704" s="270">
        <f t="shared" si="220"/>
        <v>0</v>
      </c>
    </row>
    <row r="705" spans="1:10" ht="15.75" customHeight="1">
      <c r="A705" s="91"/>
      <c r="B705" s="81" t="s">
        <v>19</v>
      </c>
      <c r="C705" s="145">
        <f t="shared" si="214"/>
        <v>43664</v>
      </c>
      <c r="D705" s="190" t="str">
        <f>IF(ISNUMBER(SEARCH("GAME",G705)),"18:00","17:00")</f>
        <v>17:00</v>
      </c>
      <c r="E705" s="190" t="str">
        <f>IF(ISNUMBER(SEARCH("GAME",G705)),"21:00","19:00")</f>
        <v>19:00</v>
      </c>
      <c r="F705" s="124" t="s">
        <v>27</v>
      </c>
      <c r="G705" s="124" t="str">
        <f t="shared" si="166"/>
        <v/>
      </c>
      <c r="H705" s="124">
        <f t="shared" ref="H705:J705" si="221">H648</f>
        <v>0</v>
      </c>
      <c r="I705" s="146">
        <f t="shared" si="221"/>
        <v>0</v>
      </c>
      <c r="J705" s="269">
        <f t="shared" si="221"/>
        <v>0</v>
      </c>
    </row>
    <row r="706" spans="1:10" ht="15.75" customHeight="1">
      <c r="A706" s="91"/>
      <c r="B706" s="81" t="s">
        <v>22</v>
      </c>
      <c r="C706" s="145">
        <f t="shared" si="214"/>
        <v>43664</v>
      </c>
      <c r="D706" s="190" t="str">
        <f>IF(ISNUMBER(SEARCH("GAME",G706)),"18:00","19:00")</f>
        <v>19:00</v>
      </c>
      <c r="E706" s="190">
        <v>0.875</v>
      </c>
      <c r="F706" s="124" t="s">
        <v>27</v>
      </c>
      <c r="G706" s="124" t="str">
        <f t="shared" si="166"/>
        <v/>
      </c>
      <c r="H706" s="124">
        <f t="shared" ref="H706:J706" si="222">H649</f>
        <v>0</v>
      </c>
      <c r="I706" s="146">
        <f t="shared" si="222"/>
        <v>0</v>
      </c>
      <c r="J706" s="269">
        <f t="shared" si="222"/>
        <v>0</v>
      </c>
    </row>
    <row r="707" spans="1:10" ht="15.75" customHeight="1">
      <c r="A707" s="91"/>
      <c r="B707" s="81" t="s">
        <v>26</v>
      </c>
      <c r="C707" s="147">
        <f t="shared" si="214"/>
        <v>43664</v>
      </c>
      <c r="D707" s="191" t="str">
        <f>IF(ISNUMBER(SEARCH("GAME",G707)),"18:00","17:00")</f>
        <v>17:00</v>
      </c>
      <c r="E707" s="191" t="str">
        <f>IF(ISNUMBER(SEARCH("GAME",G707)),"21:00","19:00")</f>
        <v>19:00</v>
      </c>
      <c r="F707" s="126" t="s">
        <v>30</v>
      </c>
      <c r="G707" s="126" t="str">
        <f t="shared" si="166"/>
        <v/>
      </c>
      <c r="H707" s="126">
        <f t="shared" ref="H707:J707" si="223">H650</f>
        <v>0</v>
      </c>
      <c r="I707" s="148">
        <f t="shared" si="223"/>
        <v>0</v>
      </c>
      <c r="J707" s="270">
        <f t="shared" si="223"/>
        <v>0</v>
      </c>
    </row>
    <row r="708" spans="1:10" ht="15.75" customHeight="1">
      <c r="A708" s="89"/>
      <c r="B708" s="72"/>
      <c r="C708" s="147">
        <f t="shared" si="214"/>
        <v>43664</v>
      </c>
      <c r="D708" s="191" t="str">
        <f>IF(ISNUMBER(SEARCH("GAME",G708)),"18:00","19:00")</f>
        <v>19:00</v>
      </c>
      <c r="E708" s="191">
        <v>0.875</v>
      </c>
      <c r="F708" s="126" t="s">
        <v>30</v>
      </c>
      <c r="G708" s="126" t="str">
        <f t="shared" si="166"/>
        <v/>
      </c>
      <c r="H708" s="126">
        <f t="shared" ref="H708:J708" si="224">H651</f>
        <v>0</v>
      </c>
      <c r="I708" s="148">
        <f t="shared" si="224"/>
        <v>0</v>
      </c>
      <c r="J708" s="270">
        <f t="shared" si="224"/>
        <v>0</v>
      </c>
    </row>
    <row r="709" spans="1:10" ht="15.75" customHeight="1">
      <c r="A709" s="89"/>
      <c r="B709" s="72"/>
      <c r="C709" s="145">
        <f t="shared" si="214"/>
        <v>43664</v>
      </c>
      <c r="D709" s="190" t="str">
        <f>IF(ISNUMBER(SEARCH("GAME",G709)),"18:00","17:00")</f>
        <v>17:00</v>
      </c>
      <c r="E709" s="190" t="str">
        <f>IF(ISNUMBER(SEARCH("GAME",G709)),"21:00","19:00")</f>
        <v>19:00</v>
      </c>
      <c r="F709" s="124" t="s">
        <v>31</v>
      </c>
      <c r="G709" s="124" t="str">
        <f t="shared" si="166"/>
        <v/>
      </c>
      <c r="H709" s="124">
        <f t="shared" ref="H709:J709" si="225">H652</f>
        <v>0</v>
      </c>
      <c r="I709" s="146">
        <f t="shared" si="225"/>
        <v>0</v>
      </c>
      <c r="J709" s="269">
        <f t="shared" si="225"/>
        <v>0</v>
      </c>
    </row>
    <row r="710" spans="1:10" ht="15.75" customHeight="1" thickBot="1">
      <c r="A710" s="89"/>
      <c r="B710" s="83"/>
      <c r="C710" s="149">
        <f t="shared" si="214"/>
        <v>43664</v>
      </c>
      <c r="D710" s="192" t="str">
        <f>IF(ISNUMBER(SEARCH("GAME",G710)),"18:00","19:00")</f>
        <v>19:00</v>
      </c>
      <c r="E710" s="192">
        <v>0.875</v>
      </c>
      <c r="F710" s="127" t="s">
        <v>31</v>
      </c>
      <c r="G710" s="127" t="str">
        <f t="shared" si="166"/>
        <v/>
      </c>
      <c r="H710" s="127">
        <f t="shared" ref="H710:J710" si="226">H653</f>
        <v>0</v>
      </c>
      <c r="I710" s="150">
        <f t="shared" si="226"/>
        <v>0</v>
      </c>
      <c r="J710" s="272">
        <f t="shared" si="226"/>
        <v>0</v>
      </c>
    </row>
    <row r="711" spans="1:10" ht="15.75" customHeight="1" thickBot="1">
      <c r="A711" s="87"/>
      <c r="B711" s="88"/>
      <c r="C711" s="128"/>
      <c r="D711" s="202"/>
      <c r="E711" s="202"/>
      <c r="F711" s="128"/>
      <c r="G711" s="128" t="str">
        <f t="shared" si="166"/>
        <v/>
      </c>
      <c r="H711" s="128"/>
      <c r="I711" s="128"/>
      <c r="J711" s="283"/>
    </row>
    <row r="712" spans="1:10" ht="15.75" customHeight="1">
      <c r="A712" s="89"/>
      <c r="B712" s="5"/>
      <c r="C712" s="151">
        <f>C710+4</f>
        <v>43668</v>
      </c>
      <c r="D712" s="194" t="str">
        <f>IF(ISNUMBER(SEARCH("GAME",G712)),"18:00","17:00")</f>
        <v>17:00</v>
      </c>
      <c r="E712" s="194" t="str">
        <f>IF(ISNUMBER(SEARCH("GAME",G712)),"21:00","19:00")</f>
        <v>19:00</v>
      </c>
      <c r="F712" s="152" t="s">
        <v>9</v>
      </c>
      <c r="G712" s="152" t="str">
        <f t="shared" si="166"/>
        <v/>
      </c>
      <c r="H712" s="129">
        <f t="shared" ref="H712:J712" si="227">H655</f>
        <v>0</v>
      </c>
      <c r="I712" s="152">
        <f t="shared" si="227"/>
        <v>0</v>
      </c>
      <c r="J712" s="273">
        <f t="shared" si="227"/>
        <v>0</v>
      </c>
    </row>
    <row r="713" spans="1:10" ht="15.75" customHeight="1">
      <c r="A713" s="89"/>
      <c r="B713" s="9"/>
      <c r="C713" s="153">
        <f>C712</f>
        <v>43668</v>
      </c>
      <c r="D713" s="195" t="str">
        <f>IF(ISNUMBER(SEARCH("GAME",G713)),"18:00","19:00")</f>
        <v>19:00</v>
      </c>
      <c r="E713" s="195">
        <v>0.875</v>
      </c>
      <c r="F713" s="154" t="s">
        <v>9</v>
      </c>
      <c r="G713" s="154" t="str">
        <f t="shared" si="166"/>
        <v>BOOKED</v>
      </c>
      <c r="H713" s="154" t="str">
        <f t="shared" ref="H713:J713" si="228">H656</f>
        <v>Barrhead Orioles – Midget AA</v>
      </c>
      <c r="I713" s="154" t="str">
        <f t="shared" si="228"/>
        <v>Practice</v>
      </c>
      <c r="J713" s="274" t="str">
        <f t="shared" si="228"/>
        <v>Rod Callihoo</v>
      </c>
    </row>
    <row r="714" spans="1:10" ht="15.75" customHeight="1">
      <c r="A714" s="91"/>
      <c r="B714" s="15" t="s">
        <v>12</v>
      </c>
      <c r="C714" s="155">
        <f t="shared" ref="C714:C725" si="229">C713</f>
        <v>43668</v>
      </c>
      <c r="D714" s="196" t="str">
        <f>IF(ISNUMBER(SEARCH("GAME",G714)),"18:00","17:00")</f>
        <v>17:00</v>
      </c>
      <c r="E714" s="196" t="str">
        <f>IF(ISNUMBER(SEARCH("GAME",G714)),"21:00","19:00")</f>
        <v>19:00</v>
      </c>
      <c r="F714" s="156" t="s">
        <v>13</v>
      </c>
      <c r="G714" s="156" t="str">
        <f t="shared" si="166"/>
        <v/>
      </c>
      <c r="H714" s="131">
        <f t="shared" ref="H714:J714" si="230">H657</f>
        <v>0</v>
      </c>
      <c r="I714" s="156">
        <f t="shared" si="230"/>
        <v>0</v>
      </c>
      <c r="J714" s="275">
        <f t="shared" si="230"/>
        <v>0</v>
      </c>
    </row>
    <row r="715" spans="1:10" ht="15.75" customHeight="1">
      <c r="A715" s="91"/>
      <c r="B715" s="15" t="s">
        <v>14</v>
      </c>
      <c r="C715" s="155">
        <f t="shared" si="229"/>
        <v>43668</v>
      </c>
      <c r="D715" s="196" t="str">
        <f>IF(ISNUMBER(SEARCH("GAME",G715)),"18:00","19:00")</f>
        <v>19:00</v>
      </c>
      <c r="E715" s="196">
        <v>0.875</v>
      </c>
      <c r="F715" s="156" t="s">
        <v>13</v>
      </c>
      <c r="G715" s="156" t="str">
        <f t="shared" si="166"/>
        <v/>
      </c>
      <c r="H715" s="131">
        <f t="shared" ref="H715:J715" si="231">H658</f>
        <v>0</v>
      </c>
      <c r="I715" s="156">
        <f t="shared" si="231"/>
        <v>0</v>
      </c>
      <c r="J715" s="275">
        <f t="shared" si="231"/>
        <v>0</v>
      </c>
    </row>
    <row r="716" spans="1:10" ht="15.75" customHeight="1">
      <c r="A716" s="91"/>
      <c r="B716" s="15" t="s">
        <v>16</v>
      </c>
      <c r="C716" s="153">
        <f t="shared" si="229"/>
        <v>43668</v>
      </c>
      <c r="D716" s="195" t="str">
        <f>IF(ISNUMBER(SEARCH("GAME",G716)),"18:00","17:00")</f>
        <v>17:00</v>
      </c>
      <c r="E716" s="195" t="str">
        <f>IF(ISNUMBER(SEARCH("GAME",G716)),"21:00","19:00")</f>
        <v>19:00</v>
      </c>
      <c r="F716" s="154" t="s">
        <v>17</v>
      </c>
      <c r="G716" s="154" t="str">
        <f t="shared" si="166"/>
        <v/>
      </c>
      <c r="H716" s="130">
        <f t="shared" ref="H716:J716" si="232">H659</f>
        <v>0</v>
      </c>
      <c r="I716" s="154">
        <f t="shared" si="232"/>
        <v>0</v>
      </c>
      <c r="J716" s="274">
        <f t="shared" si="232"/>
        <v>0</v>
      </c>
    </row>
    <row r="717" spans="1:10" ht="15.75" customHeight="1">
      <c r="A717" s="91"/>
      <c r="B717" s="15" t="s">
        <v>19</v>
      </c>
      <c r="C717" s="153">
        <f t="shared" si="229"/>
        <v>43668</v>
      </c>
      <c r="D717" s="195" t="str">
        <f>IF(ISNUMBER(SEARCH("GAME",G717)),"18:00","19:00")</f>
        <v>19:00</v>
      </c>
      <c r="E717" s="195">
        <v>0.875</v>
      </c>
      <c r="F717" s="130" t="s">
        <v>17</v>
      </c>
      <c r="G717" s="130" t="str">
        <f t="shared" si="166"/>
        <v/>
      </c>
      <c r="H717" s="130">
        <f t="shared" ref="H717:J717" si="233">H660</f>
        <v>0</v>
      </c>
      <c r="I717" s="154">
        <f t="shared" si="233"/>
        <v>0</v>
      </c>
      <c r="J717" s="274">
        <f t="shared" si="233"/>
        <v>0</v>
      </c>
    </row>
    <row r="718" spans="1:10" ht="15.75" customHeight="1">
      <c r="A718" s="91">
        <v>12</v>
      </c>
      <c r="B718" s="15" t="s">
        <v>22</v>
      </c>
      <c r="C718" s="155">
        <f t="shared" si="229"/>
        <v>43668</v>
      </c>
      <c r="D718" s="196" t="str">
        <f>IF(ISNUMBER(SEARCH("GAME",G718)),"18:00","17:00")</f>
        <v>17:00</v>
      </c>
      <c r="E718" s="196" t="str">
        <f>IF(ISNUMBER(SEARCH("GAME",G718)),"21:00","19:00")</f>
        <v>19:00</v>
      </c>
      <c r="F718" s="156" t="s">
        <v>23</v>
      </c>
      <c r="G718" s="156" t="str">
        <f t="shared" ref="G718:G781" si="234">IF(ISNUMBER(SEARCH("Barrhead",H718)),"BOOKED","")</f>
        <v/>
      </c>
      <c r="H718" s="131">
        <f t="shared" ref="H718:J718" si="235">H661</f>
        <v>0</v>
      </c>
      <c r="I718" s="156">
        <f t="shared" si="235"/>
        <v>0</v>
      </c>
      <c r="J718" s="275">
        <f t="shared" si="235"/>
        <v>0</v>
      </c>
    </row>
    <row r="719" spans="1:10" ht="15.75" customHeight="1">
      <c r="A719" s="91"/>
      <c r="B719" s="15" t="s">
        <v>26</v>
      </c>
      <c r="C719" s="155">
        <f t="shared" si="229"/>
        <v>43668</v>
      </c>
      <c r="D719" s="196" t="str">
        <f>IF(ISNUMBER(SEARCH("GAME",G719)),"18:00","19:00")</f>
        <v>19:00</v>
      </c>
      <c r="E719" s="196">
        <v>0.875</v>
      </c>
      <c r="F719" s="131" t="s">
        <v>23</v>
      </c>
      <c r="G719" s="131" t="str">
        <f t="shared" si="234"/>
        <v/>
      </c>
      <c r="H719" s="131">
        <f t="shared" ref="H719:J719" si="236">H662</f>
        <v>0</v>
      </c>
      <c r="I719" s="156">
        <f t="shared" si="236"/>
        <v>0</v>
      </c>
      <c r="J719" s="275">
        <f t="shared" si="236"/>
        <v>0</v>
      </c>
    </row>
    <row r="720" spans="1:10" ht="15.75" customHeight="1">
      <c r="A720" s="89"/>
      <c r="B720" s="9"/>
      <c r="C720" s="153">
        <f t="shared" si="229"/>
        <v>43668</v>
      </c>
      <c r="D720" s="195" t="str">
        <f>IF(ISNUMBER(SEARCH("GAME",G720)),"18:00","17:00")</f>
        <v>17:00</v>
      </c>
      <c r="E720" s="195" t="str">
        <f>IF(ISNUMBER(SEARCH("GAME",G720)),"21:00","19:00")</f>
        <v>19:00</v>
      </c>
      <c r="F720" s="154" t="s">
        <v>27</v>
      </c>
      <c r="G720" s="154" t="str">
        <f t="shared" si="234"/>
        <v/>
      </c>
      <c r="H720" s="130">
        <f t="shared" ref="H720:J720" si="237">H663</f>
        <v>0</v>
      </c>
      <c r="I720" s="154">
        <f t="shared" si="237"/>
        <v>0</v>
      </c>
      <c r="J720" s="274">
        <f t="shared" si="237"/>
        <v>0</v>
      </c>
    </row>
    <row r="721" spans="1:10" ht="15.75" customHeight="1">
      <c r="A721" s="89"/>
      <c r="B721" s="9"/>
      <c r="C721" s="153">
        <f t="shared" si="229"/>
        <v>43668</v>
      </c>
      <c r="D721" s="195" t="str">
        <f>IF(ISNUMBER(SEARCH("GAME",G721)),"18:00","19:00")</f>
        <v>19:00</v>
      </c>
      <c r="E721" s="195">
        <v>0.875</v>
      </c>
      <c r="F721" s="154" t="s">
        <v>27</v>
      </c>
      <c r="G721" s="154" t="str">
        <f t="shared" si="234"/>
        <v/>
      </c>
      <c r="H721" s="130">
        <f t="shared" ref="H721:J721" si="238">H664</f>
        <v>0</v>
      </c>
      <c r="I721" s="130">
        <f t="shared" si="238"/>
        <v>0</v>
      </c>
      <c r="J721" s="274">
        <f t="shared" si="238"/>
        <v>0</v>
      </c>
    </row>
    <row r="722" spans="1:10" ht="15.75" customHeight="1">
      <c r="A722" s="89"/>
      <c r="B722" s="9"/>
      <c r="C722" s="155">
        <f t="shared" si="229"/>
        <v>43668</v>
      </c>
      <c r="D722" s="196" t="str">
        <f>IF(ISNUMBER(SEARCH("GAME",G722)),"18:00","17:00")</f>
        <v>17:00</v>
      </c>
      <c r="E722" s="196" t="str">
        <f>IF(ISNUMBER(SEARCH("GAME",G722)),"21:00","19:00")</f>
        <v>19:00</v>
      </c>
      <c r="F722" s="131" t="s">
        <v>30</v>
      </c>
      <c r="G722" s="131" t="str">
        <f t="shared" si="234"/>
        <v/>
      </c>
      <c r="H722" s="131">
        <f t="shared" ref="H722:J722" si="239">H665</f>
        <v>0</v>
      </c>
      <c r="I722" s="131">
        <f t="shared" si="239"/>
        <v>0</v>
      </c>
      <c r="J722" s="275">
        <f t="shared" si="239"/>
        <v>0</v>
      </c>
    </row>
    <row r="723" spans="1:10" ht="15.75" customHeight="1">
      <c r="A723" s="89"/>
      <c r="B723" s="9"/>
      <c r="C723" s="155">
        <f t="shared" si="229"/>
        <v>43668</v>
      </c>
      <c r="D723" s="196" t="str">
        <f>IF(ISNUMBER(SEARCH("GAME",G723)),"18:00","19:00")</f>
        <v>19:00</v>
      </c>
      <c r="E723" s="196">
        <v>0.875</v>
      </c>
      <c r="F723" s="131" t="s">
        <v>30</v>
      </c>
      <c r="G723" s="131" t="str">
        <f t="shared" si="234"/>
        <v/>
      </c>
      <c r="H723" s="131">
        <f t="shared" ref="H723:J723" si="240">H666</f>
        <v>0</v>
      </c>
      <c r="I723" s="131">
        <f t="shared" si="240"/>
        <v>0</v>
      </c>
      <c r="J723" s="275">
        <f t="shared" si="240"/>
        <v>0</v>
      </c>
    </row>
    <row r="724" spans="1:10" ht="15.75" customHeight="1">
      <c r="A724" s="89"/>
      <c r="B724" s="9"/>
      <c r="C724" s="153">
        <f t="shared" si="229"/>
        <v>43668</v>
      </c>
      <c r="D724" s="195" t="str">
        <f>IF(ISNUMBER(SEARCH("GAME",G724)),"18:00","17:00")</f>
        <v>17:00</v>
      </c>
      <c r="E724" s="195" t="str">
        <f>IF(ISNUMBER(SEARCH("GAME",G724)),"21:00","19:00")</f>
        <v>19:00</v>
      </c>
      <c r="F724" s="130" t="s">
        <v>31</v>
      </c>
      <c r="G724" s="130" t="str">
        <f t="shared" si="234"/>
        <v/>
      </c>
      <c r="H724" s="130">
        <f t="shared" ref="H724:J724" si="241">H667</f>
        <v>0</v>
      </c>
      <c r="I724" s="130">
        <f t="shared" si="241"/>
        <v>0</v>
      </c>
      <c r="J724" s="274">
        <f t="shared" si="241"/>
        <v>0</v>
      </c>
    </row>
    <row r="725" spans="1:10" ht="15.75" customHeight="1" thickBot="1">
      <c r="A725" s="89"/>
      <c r="B725" s="20"/>
      <c r="C725" s="157">
        <f t="shared" si="229"/>
        <v>43668</v>
      </c>
      <c r="D725" s="197" t="str">
        <f>IF(ISNUMBER(SEARCH("GAME",G725)),"18:00","19:00")</f>
        <v>19:00</v>
      </c>
      <c r="E725" s="197">
        <v>0.875</v>
      </c>
      <c r="F725" s="132" t="s">
        <v>31</v>
      </c>
      <c r="G725" s="132" t="str">
        <f t="shared" si="234"/>
        <v/>
      </c>
      <c r="H725" s="132">
        <f t="shared" ref="H725:J725" si="242">H668</f>
        <v>0</v>
      </c>
      <c r="I725" s="132">
        <f t="shared" si="242"/>
        <v>0</v>
      </c>
      <c r="J725" s="276">
        <f t="shared" si="242"/>
        <v>0</v>
      </c>
    </row>
    <row r="726" spans="1:10" ht="15.75" customHeight="1">
      <c r="A726" s="89"/>
      <c r="B726" s="24"/>
      <c r="C726" s="158">
        <f>C712+1</f>
        <v>43669</v>
      </c>
      <c r="D726" s="198" t="str">
        <f>IF(ISNUMBER(SEARCH("GAME",G726)),"18:00","17:00")</f>
        <v>17:00</v>
      </c>
      <c r="E726" s="198" t="str">
        <f>IF(ISNUMBER(SEARCH("GAME",G726)),"21:00","19:00")</f>
        <v>19:00</v>
      </c>
      <c r="F726" s="159" t="s">
        <v>9</v>
      </c>
      <c r="G726" s="159" t="str">
        <f t="shared" si="234"/>
        <v/>
      </c>
      <c r="H726" s="133">
        <f t="shared" ref="H726:J726" si="243">H669</f>
        <v>0</v>
      </c>
      <c r="I726" s="133">
        <f t="shared" si="243"/>
        <v>0</v>
      </c>
      <c r="J726" s="277">
        <f t="shared" si="243"/>
        <v>0</v>
      </c>
    </row>
    <row r="727" spans="1:10" ht="15.75" customHeight="1">
      <c r="A727" s="89"/>
      <c r="B727" s="29"/>
      <c r="C727" s="160">
        <f>C726</f>
        <v>43669</v>
      </c>
      <c r="D727" s="199" t="str">
        <f>IF(ISNUMBER(SEARCH("GAME",G727)),"18:00","19:00")</f>
        <v>19:00</v>
      </c>
      <c r="E727" s="199">
        <v>0.875</v>
      </c>
      <c r="F727" s="161" t="s">
        <v>9</v>
      </c>
      <c r="G727" s="161" t="str">
        <f t="shared" si="234"/>
        <v>BOOKED</v>
      </c>
      <c r="H727" s="134" t="str">
        <f t="shared" ref="H727:J727" si="244">H670</f>
        <v>Barrhead Orioles - 15U Bantam AA</v>
      </c>
      <c r="I727" s="134" t="str">
        <f t="shared" si="244"/>
        <v>Practice</v>
      </c>
      <c r="J727" s="278" t="str">
        <f t="shared" si="244"/>
        <v>Terry Rentz</v>
      </c>
    </row>
    <row r="728" spans="1:10" ht="15.75" customHeight="1">
      <c r="A728" s="89"/>
      <c r="B728" s="29"/>
      <c r="C728" s="162">
        <f t="shared" ref="C728:C739" si="245">C727</f>
        <v>43669</v>
      </c>
      <c r="D728" s="200" t="str">
        <f>IF(ISNUMBER(SEARCH("GAME",G728)),"18:00","17:00")</f>
        <v>17:00</v>
      </c>
      <c r="E728" s="200" t="str">
        <f>IF(ISNUMBER(SEARCH("GAME",G728)),"21:00","19:00")</f>
        <v>19:00</v>
      </c>
      <c r="F728" s="104" t="s">
        <v>13</v>
      </c>
      <c r="G728" s="104" t="str">
        <f t="shared" si="234"/>
        <v/>
      </c>
      <c r="H728" s="136">
        <f t="shared" ref="H728:J728" si="246">H671</f>
        <v>0</v>
      </c>
      <c r="I728" s="104">
        <f t="shared" si="246"/>
        <v>0</v>
      </c>
      <c r="J728" s="246">
        <f t="shared" si="246"/>
        <v>0</v>
      </c>
    </row>
    <row r="729" spans="1:10" ht="15.75" customHeight="1">
      <c r="A729" s="91"/>
      <c r="B729" s="38" t="s">
        <v>32</v>
      </c>
      <c r="C729" s="162">
        <f t="shared" si="245"/>
        <v>43669</v>
      </c>
      <c r="D729" s="200" t="str">
        <f>IF(ISNUMBER(SEARCH("GAME",G729)),"18:00","19:00")</f>
        <v>19:00</v>
      </c>
      <c r="E729" s="200">
        <v>0.875</v>
      </c>
      <c r="F729" s="104" t="s">
        <v>13</v>
      </c>
      <c r="G729" s="104" t="str">
        <f t="shared" si="234"/>
        <v>BOOKED</v>
      </c>
      <c r="H729" s="136" t="str">
        <f t="shared" ref="H729:J729" si="247">H672</f>
        <v>Barrhead Orioles - 13U Pee Wee AA</v>
      </c>
      <c r="I729" s="136" t="str">
        <f t="shared" si="247"/>
        <v>Practice</v>
      </c>
      <c r="J729" s="279" t="str">
        <f t="shared" si="247"/>
        <v>Jason Kramm</v>
      </c>
    </row>
    <row r="730" spans="1:10" ht="15.75" customHeight="1">
      <c r="A730" s="91"/>
      <c r="B730" s="38" t="s">
        <v>33</v>
      </c>
      <c r="C730" s="160">
        <f t="shared" si="245"/>
        <v>43669</v>
      </c>
      <c r="D730" s="199" t="str">
        <f>IF(ISNUMBER(SEARCH("GAME",G730)),"18:00","17:00")</f>
        <v>17:00</v>
      </c>
      <c r="E730" s="199" t="str">
        <f>IF(ISNUMBER(SEARCH("GAME",G730)),"21:00","19:00")</f>
        <v>19:00</v>
      </c>
      <c r="F730" s="161" t="s">
        <v>17</v>
      </c>
      <c r="G730" s="161" t="str">
        <f t="shared" si="234"/>
        <v/>
      </c>
      <c r="H730" s="134">
        <f t="shared" ref="H730:J730" si="248">H673</f>
        <v>0</v>
      </c>
      <c r="I730" s="161">
        <f t="shared" si="248"/>
        <v>0</v>
      </c>
      <c r="J730" s="278">
        <f t="shared" si="248"/>
        <v>0</v>
      </c>
    </row>
    <row r="731" spans="1:10" ht="15.75" customHeight="1">
      <c r="A731" s="91"/>
      <c r="B731" s="38" t="s">
        <v>34</v>
      </c>
      <c r="C731" s="160">
        <f t="shared" si="245"/>
        <v>43669</v>
      </c>
      <c r="D731" s="199" t="str">
        <f>IF(ISNUMBER(SEARCH("GAME",G731)),"18:00","19:00")</f>
        <v>19:00</v>
      </c>
      <c r="E731" s="199">
        <v>0.875</v>
      </c>
      <c r="F731" s="161" t="s">
        <v>17</v>
      </c>
      <c r="G731" s="161" t="str">
        <f t="shared" si="234"/>
        <v>BOOKED</v>
      </c>
      <c r="H731" s="161" t="str">
        <f t="shared" ref="H731:J731" si="249">H674</f>
        <v>Barrhead Orioles - 11U Mosquito AA</v>
      </c>
      <c r="I731" s="161" t="str">
        <f t="shared" si="249"/>
        <v>Practice</v>
      </c>
      <c r="J731" s="278" t="str">
        <f t="shared" si="249"/>
        <v>Jessica Luciuk</v>
      </c>
    </row>
    <row r="732" spans="1:10" ht="15.75" customHeight="1">
      <c r="A732" s="91"/>
      <c r="B732" s="38" t="s">
        <v>36</v>
      </c>
      <c r="C732" s="162">
        <f t="shared" si="245"/>
        <v>43669</v>
      </c>
      <c r="D732" s="200" t="str">
        <f>IF(ISNUMBER(SEARCH("GAME",G732)),"18:00","17:00")</f>
        <v>17:00</v>
      </c>
      <c r="E732" s="200" t="str">
        <f>IF(ISNUMBER(SEARCH("GAME",G732)),"21:00","19:00")</f>
        <v>19:00</v>
      </c>
      <c r="F732" s="136" t="s">
        <v>23</v>
      </c>
      <c r="G732" s="136" t="str">
        <f t="shared" si="234"/>
        <v/>
      </c>
      <c r="H732" s="136">
        <f t="shared" ref="H732:J732" si="250">H675</f>
        <v>0</v>
      </c>
      <c r="I732" s="104">
        <f t="shared" si="250"/>
        <v>0</v>
      </c>
      <c r="J732" s="279">
        <f t="shared" si="250"/>
        <v>0</v>
      </c>
    </row>
    <row r="733" spans="1:10" ht="15.75" customHeight="1">
      <c r="A733" s="91">
        <v>12</v>
      </c>
      <c r="B733" s="38" t="s">
        <v>19</v>
      </c>
      <c r="C733" s="162">
        <f t="shared" si="245"/>
        <v>43669</v>
      </c>
      <c r="D733" s="200" t="str">
        <f>IF(ISNUMBER(SEARCH("GAME",G733)),"18:00","19:00")</f>
        <v>19:00</v>
      </c>
      <c r="E733" s="200">
        <v>0.875</v>
      </c>
      <c r="F733" s="136" t="s">
        <v>23</v>
      </c>
      <c r="G733" s="136" t="str">
        <f t="shared" si="234"/>
        <v/>
      </c>
      <c r="H733" s="136">
        <f t="shared" ref="H733:J733" si="251">H676</f>
        <v>0</v>
      </c>
      <c r="I733" s="136">
        <f t="shared" si="251"/>
        <v>0</v>
      </c>
      <c r="J733" s="279">
        <f t="shared" si="251"/>
        <v>0</v>
      </c>
    </row>
    <row r="734" spans="1:10" ht="15.75" customHeight="1">
      <c r="A734" s="91"/>
      <c r="B734" s="38" t="s">
        <v>22</v>
      </c>
      <c r="C734" s="160">
        <f t="shared" si="245"/>
        <v>43669</v>
      </c>
      <c r="D734" s="199" t="str">
        <f>IF(ISNUMBER(SEARCH("GAME",G734)),"18:00","17:00")</f>
        <v>17:00</v>
      </c>
      <c r="E734" s="199" t="str">
        <f>IF(ISNUMBER(SEARCH("GAME",G734)),"21:00","19:00")</f>
        <v>19:00</v>
      </c>
      <c r="F734" s="134" t="s">
        <v>27</v>
      </c>
      <c r="G734" s="134" t="str">
        <f t="shared" si="234"/>
        <v/>
      </c>
      <c r="H734" s="134">
        <f t="shared" ref="H734:J734" si="252">H677</f>
        <v>0</v>
      </c>
      <c r="I734" s="161">
        <f t="shared" si="252"/>
        <v>0</v>
      </c>
      <c r="J734" s="278">
        <f t="shared" si="252"/>
        <v>0</v>
      </c>
    </row>
    <row r="735" spans="1:10" ht="15.75" customHeight="1">
      <c r="A735" s="91"/>
      <c r="B735" s="38" t="s">
        <v>26</v>
      </c>
      <c r="C735" s="160">
        <f t="shared" si="245"/>
        <v>43669</v>
      </c>
      <c r="D735" s="199" t="str">
        <f>IF(ISNUMBER(SEARCH("GAME",G735)),"18:00","19:00")</f>
        <v>19:00</v>
      </c>
      <c r="E735" s="199">
        <v>0.875</v>
      </c>
      <c r="F735" s="134" t="s">
        <v>27</v>
      </c>
      <c r="G735" s="134" t="str">
        <f t="shared" si="234"/>
        <v/>
      </c>
      <c r="H735" s="134">
        <f t="shared" ref="H735:J735" si="253">H678</f>
        <v>0</v>
      </c>
      <c r="I735" s="161">
        <f t="shared" si="253"/>
        <v>0</v>
      </c>
      <c r="J735" s="278">
        <f t="shared" si="253"/>
        <v>0</v>
      </c>
    </row>
    <row r="736" spans="1:10" ht="15.75" customHeight="1">
      <c r="A736" s="89"/>
      <c r="B736" s="29"/>
      <c r="C736" s="162">
        <f t="shared" si="245"/>
        <v>43669</v>
      </c>
      <c r="D736" s="200" t="str">
        <f>IF(ISNUMBER(SEARCH("GAME",G736)),"18:00","17:00")</f>
        <v>17:00</v>
      </c>
      <c r="E736" s="200" t="str">
        <f>IF(ISNUMBER(SEARCH("GAME",G736)),"21:00","19:00")</f>
        <v>19:00</v>
      </c>
      <c r="F736" s="136" t="s">
        <v>30</v>
      </c>
      <c r="G736" s="136" t="str">
        <f t="shared" si="234"/>
        <v/>
      </c>
      <c r="H736" s="136">
        <f t="shared" ref="H736:J736" si="254">H679</f>
        <v>0</v>
      </c>
      <c r="I736" s="104">
        <f t="shared" si="254"/>
        <v>0</v>
      </c>
      <c r="J736" s="279">
        <f t="shared" si="254"/>
        <v>0</v>
      </c>
    </row>
    <row r="737" spans="1:10" ht="15.75" customHeight="1">
      <c r="A737" s="89"/>
      <c r="B737" s="29"/>
      <c r="C737" s="162">
        <f t="shared" si="245"/>
        <v>43669</v>
      </c>
      <c r="D737" s="200" t="str">
        <f>IF(ISNUMBER(SEARCH("GAME",G737)),"18:00","19:00")</f>
        <v>19:00</v>
      </c>
      <c r="E737" s="200">
        <v>0.875</v>
      </c>
      <c r="F737" s="136" t="s">
        <v>30</v>
      </c>
      <c r="G737" s="136" t="str">
        <f t="shared" si="234"/>
        <v/>
      </c>
      <c r="H737" s="104">
        <f t="shared" ref="H737:J737" si="255">H680</f>
        <v>0</v>
      </c>
      <c r="I737" s="104">
        <f t="shared" si="255"/>
        <v>0</v>
      </c>
      <c r="J737" s="279">
        <f t="shared" si="255"/>
        <v>0</v>
      </c>
    </row>
    <row r="738" spans="1:10" ht="15.75" customHeight="1">
      <c r="A738" s="89"/>
      <c r="B738" s="29"/>
      <c r="C738" s="160">
        <f t="shared" si="245"/>
        <v>43669</v>
      </c>
      <c r="D738" s="199" t="str">
        <f>IF(ISNUMBER(SEARCH("GAME",G738)),"18:00","17:00")</f>
        <v>17:00</v>
      </c>
      <c r="E738" s="199" t="str">
        <f>IF(ISNUMBER(SEARCH("GAME",G738)),"21:00","19:00")</f>
        <v>19:00</v>
      </c>
      <c r="F738" s="134" t="s">
        <v>31</v>
      </c>
      <c r="G738" s="134" t="str">
        <f t="shared" si="234"/>
        <v/>
      </c>
      <c r="H738" s="134">
        <f t="shared" ref="H738:J738" si="256">H681</f>
        <v>0</v>
      </c>
      <c r="I738" s="161">
        <f t="shared" si="256"/>
        <v>0</v>
      </c>
      <c r="J738" s="278">
        <f t="shared" si="256"/>
        <v>0</v>
      </c>
    </row>
    <row r="739" spans="1:10" ht="15.75" customHeight="1" thickBot="1">
      <c r="A739" s="89"/>
      <c r="B739" s="41"/>
      <c r="C739" s="163">
        <f t="shared" si="245"/>
        <v>43669</v>
      </c>
      <c r="D739" s="201" t="str">
        <f>IF(ISNUMBER(SEARCH("GAME",G739)),"18:00","19:00")</f>
        <v>19:00</v>
      </c>
      <c r="E739" s="201">
        <v>0.875</v>
      </c>
      <c r="F739" s="137" t="s">
        <v>31</v>
      </c>
      <c r="G739" s="137" t="str">
        <f t="shared" si="234"/>
        <v/>
      </c>
      <c r="H739" s="137">
        <f t="shared" ref="H739:J739" si="257">H682</f>
        <v>0</v>
      </c>
      <c r="I739" s="164">
        <f t="shared" si="257"/>
        <v>0</v>
      </c>
      <c r="J739" s="281">
        <f t="shared" si="257"/>
        <v>0</v>
      </c>
    </row>
    <row r="740" spans="1:10" ht="15.75" customHeight="1">
      <c r="A740" s="89"/>
      <c r="B740" s="46"/>
      <c r="C740" s="138">
        <f>C726+1</f>
        <v>43670</v>
      </c>
      <c r="D740" s="185" t="str">
        <f>IF(ISNUMBER(SEARCH("GAME",G740)),"18:00","17:00")</f>
        <v>17:00</v>
      </c>
      <c r="E740" s="185" t="str">
        <f>IF(ISNUMBER(SEARCH("GAME",G740)),"21:00","19:00")</f>
        <v>19:00</v>
      </c>
      <c r="F740" s="139" t="s">
        <v>9</v>
      </c>
      <c r="G740" s="139" t="str">
        <f t="shared" si="234"/>
        <v/>
      </c>
      <c r="H740" s="116">
        <f t="shared" ref="H740:J740" si="258">H683</f>
        <v>0</v>
      </c>
      <c r="I740" s="139">
        <f t="shared" si="258"/>
        <v>0</v>
      </c>
      <c r="J740" s="264">
        <f t="shared" si="258"/>
        <v>0</v>
      </c>
    </row>
    <row r="741" spans="1:10" ht="15.75" customHeight="1">
      <c r="A741" s="94"/>
      <c r="B741" s="52"/>
      <c r="C741" s="140">
        <f>C740</f>
        <v>43670</v>
      </c>
      <c r="D741" s="186" t="str">
        <f>IF(ISNUMBER(SEARCH("GAME",G741)),"18:00","19:00")</f>
        <v>19:00</v>
      </c>
      <c r="E741" s="186">
        <v>0.875</v>
      </c>
      <c r="F741" s="117" t="s">
        <v>9</v>
      </c>
      <c r="G741" s="117" t="str">
        <f t="shared" si="234"/>
        <v>BOOKED</v>
      </c>
      <c r="H741" s="117" t="str">
        <f t="shared" ref="H741:J741" si="259">H684</f>
        <v>Barrhead Orioles – Midget AA</v>
      </c>
      <c r="I741" s="117" t="str">
        <f t="shared" si="259"/>
        <v>Practice</v>
      </c>
      <c r="J741" s="265" t="str">
        <f t="shared" si="259"/>
        <v>Rod Callihoo</v>
      </c>
    </row>
    <row r="742" spans="1:10" ht="15.75" customHeight="1">
      <c r="A742" s="95"/>
      <c r="B742" s="58" t="s">
        <v>40</v>
      </c>
      <c r="C742" s="141">
        <f t="shared" ref="C742:C753" si="260">C741</f>
        <v>43670</v>
      </c>
      <c r="D742" s="187" t="str">
        <f>IF(ISNUMBER(SEARCH("GAME",G742)),"18:00","17:00")</f>
        <v>17:00</v>
      </c>
      <c r="E742" s="187" t="str">
        <f>IF(ISNUMBER(SEARCH("GAME",G742)),"21:00","19:00")</f>
        <v>19:00</v>
      </c>
      <c r="F742" s="119" t="s">
        <v>13</v>
      </c>
      <c r="G742" s="119" t="str">
        <f t="shared" si="234"/>
        <v/>
      </c>
      <c r="H742" s="120">
        <f t="shared" ref="H742:J742" si="261">H685</f>
        <v>0</v>
      </c>
      <c r="I742" s="119">
        <f t="shared" si="261"/>
        <v>0</v>
      </c>
      <c r="J742" s="266">
        <f t="shared" si="261"/>
        <v>0</v>
      </c>
    </row>
    <row r="743" spans="1:10" ht="15.75" customHeight="1">
      <c r="A743" s="95"/>
      <c r="B743" s="58" t="s">
        <v>34</v>
      </c>
      <c r="C743" s="141">
        <f t="shared" si="260"/>
        <v>43670</v>
      </c>
      <c r="D743" s="187" t="str">
        <f>IF(ISNUMBER(SEARCH("GAME",G743)),"18:00","19:00")</f>
        <v>19:00</v>
      </c>
      <c r="E743" s="187">
        <v>0.875</v>
      </c>
      <c r="F743" s="119" t="s">
        <v>13</v>
      </c>
      <c r="G743" s="119" t="str">
        <f t="shared" si="234"/>
        <v/>
      </c>
      <c r="H743" s="120">
        <f t="shared" ref="H743:J743" si="262">H686</f>
        <v>0</v>
      </c>
      <c r="I743" s="119">
        <f t="shared" si="262"/>
        <v>0</v>
      </c>
      <c r="J743" s="266">
        <f t="shared" si="262"/>
        <v>0</v>
      </c>
    </row>
    <row r="744" spans="1:10" ht="15.75" customHeight="1">
      <c r="A744" s="95"/>
      <c r="B744" s="58" t="s">
        <v>19</v>
      </c>
      <c r="C744" s="140">
        <f t="shared" si="260"/>
        <v>43670</v>
      </c>
      <c r="D744" s="186" t="str">
        <f>IF(ISNUMBER(SEARCH("GAME",G744)),"18:00","17:00")</f>
        <v>17:00</v>
      </c>
      <c r="E744" s="186" t="str">
        <f>IF(ISNUMBER(SEARCH("GAME",G744)),"21:00","19:00")</f>
        <v>19:00</v>
      </c>
      <c r="F744" s="117" t="s">
        <v>17</v>
      </c>
      <c r="G744" s="117" t="str">
        <f t="shared" si="234"/>
        <v/>
      </c>
      <c r="H744" s="118">
        <f t="shared" ref="H744:J744" si="263">H687</f>
        <v>0</v>
      </c>
      <c r="I744" s="117">
        <f t="shared" si="263"/>
        <v>0</v>
      </c>
      <c r="J744" s="265">
        <f t="shared" si="263"/>
        <v>0</v>
      </c>
    </row>
    <row r="745" spans="1:10" ht="15.75" customHeight="1">
      <c r="A745" s="95"/>
      <c r="B745" s="58" t="s">
        <v>16</v>
      </c>
      <c r="C745" s="140">
        <f t="shared" si="260"/>
        <v>43670</v>
      </c>
      <c r="D745" s="186" t="str">
        <f>IF(ISNUMBER(SEARCH("GAME",G745)),"18:00","19:00")</f>
        <v>19:00</v>
      </c>
      <c r="E745" s="186">
        <v>0.875</v>
      </c>
      <c r="F745" s="118" t="s">
        <v>17</v>
      </c>
      <c r="G745" s="118" t="str">
        <f t="shared" si="234"/>
        <v>BOOKED</v>
      </c>
      <c r="H745" s="118" t="str">
        <f t="shared" ref="H745:J745" si="264">H688</f>
        <v>Barrhead Orioles - 11U Mosquito AA</v>
      </c>
      <c r="I745" s="117" t="str">
        <f t="shared" si="264"/>
        <v>Practice</v>
      </c>
      <c r="J745" s="265" t="str">
        <f t="shared" si="264"/>
        <v>Jessica Luciuk</v>
      </c>
    </row>
    <row r="746" spans="1:10" ht="15.75" customHeight="1">
      <c r="A746" s="95">
        <v>12</v>
      </c>
      <c r="B746" s="58" t="s">
        <v>34</v>
      </c>
      <c r="C746" s="141">
        <f t="shared" si="260"/>
        <v>43670</v>
      </c>
      <c r="D746" s="187" t="str">
        <f>IF(ISNUMBER(SEARCH("GAME",G746)),"18:00","17:00")</f>
        <v>17:00</v>
      </c>
      <c r="E746" s="187" t="str">
        <f>IF(ISNUMBER(SEARCH("GAME",G746)),"21:00","19:00")</f>
        <v>19:00</v>
      </c>
      <c r="F746" s="119" t="s">
        <v>23</v>
      </c>
      <c r="G746" s="119" t="str">
        <f t="shared" si="234"/>
        <v/>
      </c>
      <c r="H746" s="120">
        <f t="shared" ref="H746:J746" si="265">H689</f>
        <v>0</v>
      </c>
      <c r="I746" s="119">
        <f t="shared" si="265"/>
        <v>0</v>
      </c>
      <c r="J746" s="266">
        <f t="shared" si="265"/>
        <v>0</v>
      </c>
    </row>
    <row r="747" spans="1:10" ht="15.75" customHeight="1">
      <c r="A747" s="95"/>
      <c r="B747" s="58" t="s">
        <v>36</v>
      </c>
      <c r="C747" s="141">
        <f t="shared" si="260"/>
        <v>43670</v>
      </c>
      <c r="D747" s="187" t="str">
        <f>IF(ISNUMBER(SEARCH("GAME",G747)),"18:00","19:00")</f>
        <v>19:00</v>
      </c>
      <c r="E747" s="187">
        <v>0.875</v>
      </c>
      <c r="F747" s="120" t="s">
        <v>23</v>
      </c>
      <c r="G747" s="120" t="str">
        <f t="shared" si="234"/>
        <v/>
      </c>
      <c r="H747" s="120">
        <f t="shared" ref="H747:J747" si="266">H690</f>
        <v>0</v>
      </c>
      <c r="I747" s="119">
        <f t="shared" si="266"/>
        <v>0</v>
      </c>
      <c r="J747" s="266">
        <f t="shared" si="266"/>
        <v>0</v>
      </c>
    </row>
    <row r="748" spans="1:10" ht="15.75" customHeight="1">
      <c r="A748" s="95"/>
      <c r="B748" s="58" t="s">
        <v>19</v>
      </c>
      <c r="C748" s="140">
        <f t="shared" si="260"/>
        <v>43670</v>
      </c>
      <c r="D748" s="186" t="str">
        <f>IF(ISNUMBER(SEARCH("GAME",G748)),"18:00","17:00")</f>
        <v>17:00</v>
      </c>
      <c r="E748" s="186" t="str">
        <f>IF(ISNUMBER(SEARCH("GAME",G748)),"21:00","19:00")</f>
        <v>19:00</v>
      </c>
      <c r="F748" s="117" t="s">
        <v>27</v>
      </c>
      <c r="G748" s="117" t="str">
        <f t="shared" si="234"/>
        <v/>
      </c>
      <c r="H748" s="118">
        <f t="shared" ref="H748:J748" si="267">H691</f>
        <v>0</v>
      </c>
      <c r="I748" s="117">
        <f t="shared" si="267"/>
        <v>0</v>
      </c>
      <c r="J748" s="265">
        <f t="shared" si="267"/>
        <v>0</v>
      </c>
    </row>
    <row r="749" spans="1:10" ht="15.75" customHeight="1">
      <c r="A749" s="95"/>
      <c r="B749" s="58" t="s">
        <v>22</v>
      </c>
      <c r="C749" s="140">
        <f t="shared" si="260"/>
        <v>43670</v>
      </c>
      <c r="D749" s="186" t="str">
        <f>IF(ISNUMBER(SEARCH("GAME",G749)),"18:00","19:00")</f>
        <v>19:00</v>
      </c>
      <c r="E749" s="186">
        <v>0.875</v>
      </c>
      <c r="F749" s="117" t="s">
        <v>27</v>
      </c>
      <c r="G749" s="117" t="str">
        <f t="shared" si="234"/>
        <v/>
      </c>
      <c r="H749" s="118">
        <f t="shared" ref="H749:J749" si="268">H692</f>
        <v>0</v>
      </c>
      <c r="I749" s="118">
        <f t="shared" si="268"/>
        <v>0</v>
      </c>
      <c r="J749" s="265">
        <f t="shared" si="268"/>
        <v>0</v>
      </c>
    </row>
    <row r="750" spans="1:10" ht="15.75" customHeight="1">
      <c r="A750" s="95"/>
      <c r="B750" s="58" t="s">
        <v>26</v>
      </c>
      <c r="C750" s="141">
        <f t="shared" si="260"/>
        <v>43670</v>
      </c>
      <c r="D750" s="187" t="str">
        <f>IF(ISNUMBER(SEARCH("GAME",G750)),"18:00","17:00")</f>
        <v>17:00</v>
      </c>
      <c r="E750" s="187" t="str">
        <f>IF(ISNUMBER(SEARCH("GAME",G750)),"21:00","19:00")</f>
        <v>19:00</v>
      </c>
      <c r="F750" s="120" t="s">
        <v>30</v>
      </c>
      <c r="G750" s="120" t="str">
        <f t="shared" si="234"/>
        <v/>
      </c>
      <c r="H750" s="120">
        <f t="shared" ref="H750:J750" si="269">H693</f>
        <v>0</v>
      </c>
      <c r="I750" s="120">
        <f t="shared" si="269"/>
        <v>0</v>
      </c>
      <c r="J750" s="266">
        <f t="shared" si="269"/>
        <v>0</v>
      </c>
    </row>
    <row r="751" spans="1:10" ht="15.75" customHeight="1">
      <c r="A751" s="94"/>
      <c r="B751" s="52"/>
      <c r="C751" s="141">
        <f t="shared" si="260"/>
        <v>43670</v>
      </c>
      <c r="D751" s="187" t="str">
        <f>IF(ISNUMBER(SEARCH("GAME",G751)),"18:00","19:00")</f>
        <v>19:00</v>
      </c>
      <c r="E751" s="187">
        <v>0.875</v>
      </c>
      <c r="F751" s="120" t="s">
        <v>30</v>
      </c>
      <c r="G751" s="120" t="str">
        <f t="shared" si="234"/>
        <v/>
      </c>
      <c r="H751" s="120">
        <f t="shared" ref="H751:J751" si="270">H694</f>
        <v>0</v>
      </c>
      <c r="I751" s="120">
        <f t="shared" si="270"/>
        <v>0</v>
      </c>
      <c r="J751" s="266">
        <f t="shared" si="270"/>
        <v>0</v>
      </c>
    </row>
    <row r="752" spans="1:10" ht="15.75" customHeight="1">
      <c r="A752" s="94"/>
      <c r="B752" s="52"/>
      <c r="C752" s="140">
        <f t="shared" si="260"/>
        <v>43670</v>
      </c>
      <c r="D752" s="186" t="str">
        <f>IF(ISNUMBER(SEARCH("GAME",G752)),"18:00","17:00")</f>
        <v>17:00</v>
      </c>
      <c r="E752" s="186" t="str">
        <f>IF(ISNUMBER(SEARCH("GAME",G752)),"21:00","19:00")</f>
        <v>19:00</v>
      </c>
      <c r="F752" s="118" t="s">
        <v>31</v>
      </c>
      <c r="G752" s="118" t="str">
        <f t="shared" si="234"/>
        <v/>
      </c>
      <c r="H752" s="118">
        <f t="shared" ref="H752:J752" si="271">H695</f>
        <v>0</v>
      </c>
      <c r="I752" s="118">
        <f t="shared" si="271"/>
        <v>0</v>
      </c>
      <c r="J752" s="265">
        <f t="shared" si="271"/>
        <v>0</v>
      </c>
    </row>
    <row r="753" spans="1:10" ht="15.75" customHeight="1" thickBot="1">
      <c r="A753" s="94"/>
      <c r="B753" s="63"/>
      <c r="C753" s="142">
        <f t="shared" si="260"/>
        <v>43670</v>
      </c>
      <c r="D753" s="188" t="str">
        <f>IF(ISNUMBER(SEARCH("GAME",G753)),"18:00","19:00")</f>
        <v>19:00</v>
      </c>
      <c r="E753" s="188">
        <v>0.875</v>
      </c>
      <c r="F753" s="121" t="s">
        <v>31</v>
      </c>
      <c r="G753" s="121" t="str">
        <f t="shared" si="234"/>
        <v/>
      </c>
      <c r="H753" s="121">
        <f t="shared" ref="H753:J753" si="272">H696</f>
        <v>0</v>
      </c>
      <c r="I753" s="121">
        <f t="shared" si="272"/>
        <v>0</v>
      </c>
      <c r="J753" s="267">
        <f t="shared" si="272"/>
        <v>0</v>
      </c>
    </row>
    <row r="754" spans="1:10" ht="15.75" customHeight="1">
      <c r="A754" s="89"/>
      <c r="B754" s="67"/>
      <c r="C754" s="143">
        <f>C740+1</f>
        <v>43671</v>
      </c>
      <c r="D754" s="189" t="str">
        <f>IF(ISNUMBER(SEARCH("GAME",G754)),"18:00","17:00")</f>
        <v>17:00</v>
      </c>
      <c r="E754" s="189" t="str">
        <f>IF(ISNUMBER(SEARCH("GAME",G754)),"21:00","19:00")</f>
        <v>19:00</v>
      </c>
      <c r="F754" s="144" t="s">
        <v>9</v>
      </c>
      <c r="G754" s="144" t="str">
        <f t="shared" si="234"/>
        <v/>
      </c>
      <c r="H754" s="122">
        <f t="shared" ref="H754:J754" si="273">H697</f>
        <v>0</v>
      </c>
      <c r="I754" s="122">
        <f t="shared" si="273"/>
        <v>0</v>
      </c>
      <c r="J754" s="268">
        <f t="shared" si="273"/>
        <v>0</v>
      </c>
    </row>
    <row r="755" spans="1:10" ht="15.75" customHeight="1">
      <c r="A755" s="89"/>
      <c r="B755" s="72"/>
      <c r="C755" s="145">
        <f>C754</f>
        <v>43671</v>
      </c>
      <c r="D755" s="190" t="str">
        <f>IF(ISNUMBER(SEARCH("GAME",G755)),"18:00","19:00")</f>
        <v>19:00</v>
      </c>
      <c r="E755" s="190">
        <v>0.875</v>
      </c>
      <c r="F755" s="146" t="s">
        <v>9</v>
      </c>
      <c r="G755" s="146" t="str">
        <f t="shared" si="234"/>
        <v>BOOKED</v>
      </c>
      <c r="H755" s="124" t="str">
        <f t="shared" ref="H755:J755" si="274">H698</f>
        <v>Barrhead Orioles - 15U Bantam AA</v>
      </c>
      <c r="I755" s="124" t="str">
        <f t="shared" si="274"/>
        <v>Practice</v>
      </c>
      <c r="J755" s="269" t="str">
        <f t="shared" si="274"/>
        <v>Terry Rentz</v>
      </c>
    </row>
    <row r="756" spans="1:10" ht="15.75" customHeight="1">
      <c r="A756" s="89"/>
      <c r="B756" s="72"/>
      <c r="C756" s="147">
        <f t="shared" ref="C756:C767" si="275">C755</f>
        <v>43671</v>
      </c>
      <c r="D756" s="191" t="str">
        <f>IF(ISNUMBER(SEARCH("GAME",G756)),"18:00","17:00")</f>
        <v>17:00</v>
      </c>
      <c r="E756" s="191" t="str">
        <f>IF(ISNUMBER(SEARCH("GAME",G756)),"21:00","19:00")</f>
        <v>19:00</v>
      </c>
      <c r="F756" s="148" t="s">
        <v>13</v>
      </c>
      <c r="G756" s="148" t="str">
        <f t="shared" si="234"/>
        <v/>
      </c>
      <c r="H756" s="126">
        <f t="shared" ref="H756:J756" si="276">H699</f>
        <v>0</v>
      </c>
      <c r="I756" s="126">
        <f t="shared" si="276"/>
        <v>0</v>
      </c>
      <c r="J756" s="270">
        <f t="shared" si="276"/>
        <v>0</v>
      </c>
    </row>
    <row r="757" spans="1:10" ht="15.75" customHeight="1">
      <c r="A757" s="91"/>
      <c r="B757" s="81" t="s">
        <v>32</v>
      </c>
      <c r="C757" s="147">
        <f t="shared" si="275"/>
        <v>43671</v>
      </c>
      <c r="D757" s="191" t="str">
        <f>IF(ISNUMBER(SEARCH("GAME",G757)),"18:00","19:00")</f>
        <v>19:00</v>
      </c>
      <c r="E757" s="191">
        <v>0.875</v>
      </c>
      <c r="F757" s="148" t="s">
        <v>13</v>
      </c>
      <c r="G757" s="148" t="str">
        <f t="shared" si="234"/>
        <v>BOOKED</v>
      </c>
      <c r="H757" s="148" t="str">
        <f t="shared" ref="H757:J757" si="277">H700</f>
        <v>Barrhead Orioles - 13U Pee Wee AA</v>
      </c>
      <c r="I757" s="148" t="str">
        <f t="shared" si="277"/>
        <v>Practice</v>
      </c>
      <c r="J757" s="270" t="str">
        <f t="shared" si="277"/>
        <v>Jason Kramm</v>
      </c>
    </row>
    <row r="758" spans="1:10" ht="15.75" customHeight="1">
      <c r="A758" s="91"/>
      <c r="B758" s="81" t="s">
        <v>41</v>
      </c>
      <c r="C758" s="145">
        <f t="shared" si="275"/>
        <v>43671</v>
      </c>
      <c r="D758" s="190" t="str">
        <f>IF(ISNUMBER(SEARCH("GAME",G758)),"18:00","17:00")</f>
        <v>17:00</v>
      </c>
      <c r="E758" s="190" t="str">
        <f>IF(ISNUMBER(SEARCH("GAME",G758)),"21:00","19:00")</f>
        <v>19:00</v>
      </c>
      <c r="F758" s="146" t="s">
        <v>17</v>
      </c>
      <c r="G758" s="146" t="str">
        <f t="shared" si="234"/>
        <v/>
      </c>
      <c r="H758" s="124">
        <f t="shared" ref="H758:J758" si="278">H701</f>
        <v>0</v>
      </c>
      <c r="I758" s="146">
        <f t="shared" si="278"/>
        <v>0</v>
      </c>
      <c r="J758" s="269">
        <f t="shared" si="278"/>
        <v>0</v>
      </c>
    </row>
    <row r="759" spans="1:10" ht="15.75" customHeight="1">
      <c r="A759" s="91"/>
      <c r="B759" s="81" t="s">
        <v>33</v>
      </c>
      <c r="C759" s="145">
        <f t="shared" si="275"/>
        <v>43671</v>
      </c>
      <c r="D759" s="190" t="str">
        <f>IF(ISNUMBER(SEARCH("GAME",G759)),"18:00","19:00")</f>
        <v>19:00</v>
      </c>
      <c r="E759" s="190">
        <v>0.875</v>
      </c>
      <c r="F759" s="146" t="s">
        <v>17</v>
      </c>
      <c r="G759" s="146" t="str">
        <f t="shared" si="234"/>
        <v/>
      </c>
      <c r="H759" s="146">
        <f t="shared" ref="H759:J759" si="279">H702</f>
        <v>0</v>
      </c>
      <c r="I759" s="146">
        <f t="shared" si="279"/>
        <v>0</v>
      </c>
      <c r="J759" s="269">
        <f t="shared" si="279"/>
        <v>0</v>
      </c>
    </row>
    <row r="760" spans="1:10" ht="15.75" customHeight="1">
      <c r="A760" s="91">
        <v>12</v>
      </c>
      <c r="B760" s="81" t="s">
        <v>42</v>
      </c>
      <c r="C760" s="147">
        <f t="shared" si="275"/>
        <v>43671</v>
      </c>
      <c r="D760" s="191" t="str">
        <f>IF(ISNUMBER(SEARCH("GAME",G760)),"18:00","17:00")</f>
        <v>17:00</v>
      </c>
      <c r="E760" s="191" t="str">
        <f>IF(ISNUMBER(SEARCH("GAME",G760)),"21:00","19:00")</f>
        <v>19:00</v>
      </c>
      <c r="F760" s="126" t="s">
        <v>23</v>
      </c>
      <c r="G760" s="126" t="str">
        <f t="shared" si="234"/>
        <v/>
      </c>
      <c r="H760" s="126">
        <f t="shared" ref="H760:J760" si="280">H703</f>
        <v>0</v>
      </c>
      <c r="I760" s="148">
        <f t="shared" si="280"/>
        <v>0</v>
      </c>
      <c r="J760" s="270">
        <f t="shared" si="280"/>
        <v>0</v>
      </c>
    </row>
    <row r="761" spans="1:10" ht="15.75" customHeight="1">
      <c r="A761" s="91"/>
      <c r="B761" s="81" t="s">
        <v>36</v>
      </c>
      <c r="C761" s="147">
        <f t="shared" si="275"/>
        <v>43671</v>
      </c>
      <c r="D761" s="191" t="str">
        <f>IF(ISNUMBER(SEARCH("GAME",G761)),"18:00","19:00")</f>
        <v>19:00</v>
      </c>
      <c r="E761" s="191">
        <v>0.875</v>
      </c>
      <c r="F761" s="126" t="s">
        <v>23</v>
      </c>
      <c r="G761" s="126" t="str">
        <f t="shared" si="234"/>
        <v/>
      </c>
      <c r="H761" s="126">
        <f t="shared" ref="H761:J761" si="281">H704</f>
        <v>0</v>
      </c>
      <c r="I761" s="126">
        <f t="shared" si="281"/>
        <v>0</v>
      </c>
      <c r="J761" s="270">
        <f t="shared" si="281"/>
        <v>0</v>
      </c>
    </row>
    <row r="762" spans="1:10" ht="15.75" customHeight="1">
      <c r="A762" s="91"/>
      <c r="B762" s="81" t="s">
        <v>19</v>
      </c>
      <c r="C762" s="145">
        <f t="shared" si="275"/>
        <v>43671</v>
      </c>
      <c r="D762" s="190" t="str">
        <f>IF(ISNUMBER(SEARCH("GAME",G762)),"18:00","17:00")</f>
        <v>17:00</v>
      </c>
      <c r="E762" s="190" t="str">
        <f>IF(ISNUMBER(SEARCH("GAME",G762)),"21:00","19:00")</f>
        <v>19:00</v>
      </c>
      <c r="F762" s="124" t="s">
        <v>27</v>
      </c>
      <c r="G762" s="124" t="str">
        <f t="shared" si="234"/>
        <v/>
      </c>
      <c r="H762" s="124">
        <f t="shared" ref="H762:J762" si="282">H705</f>
        <v>0</v>
      </c>
      <c r="I762" s="146">
        <f t="shared" si="282"/>
        <v>0</v>
      </c>
      <c r="J762" s="269">
        <f t="shared" si="282"/>
        <v>0</v>
      </c>
    </row>
    <row r="763" spans="1:10" ht="15.75" customHeight="1">
      <c r="A763" s="91"/>
      <c r="B763" s="81" t="s">
        <v>22</v>
      </c>
      <c r="C763" s="145">
        <f t="shared" si="275"/>
        <v>43671</v>
      </c>
      <c r="D763" s="190" t="str">
        <f>IF(ISNUMBER(SEARCH("GAME",G763)),"18:00","19:00")</f>
        <v>19:00</v>
      </c>
      <c r="E763" s="190">
        <v>0.875</v>
      </c>
      <c r="F763" s="124" t="s">
        <v>27</v>
      </c>
      <c r="G763" s="124" t="str">
        <f t="shared" si="234"/>
        <v/>
      </c>
      <c r="H763" s="124">
        <f t="shared" ref="H763:J763" si="283">H706</f>
        <v>0</v>
      </c>
      <c r="I763" s="146">
        <f t="shared" si="283"/>
        <v>0</v>
      </c>
      <c r="J763" s="269">
        <f t="shared" si="283"/>
        <v>0</v>
      </c>
    </row>
    <row r="764" spans="1:10" ht="15.75" customHeight="1">
      <c r="A764" s="91"/>
      <c r="B764" s="81" t="s">
        <v>26</v>
      </c>
      <c r="C764" s="147">
        <f t="shared" si="275"/>
        <v>43671</v>
      </c>
      <c r="D764" s="191" t="str">
        <f>IF(ISNUMBER(SEARCH("GAME",G764)),"18:00","17:00")</f>
        <v>17:00</v>
      </c>
      <c r="E764" s="191" t="str">
        <f>IF(ISNUMBER(SEARCH("GAME",G764)),"21:00","19:00")</f>
        <v>19:00</v>
      </c>
      <c r="F764" s="126" t="s">
        <v>30</v>
      </c>
      <c r="G764" s="126" t="str">
        <f t="shared" si="234"/>
        <v/>
      </c>
      <c r="H764" s="126">
        <f t="shared" ref="H764:J764" si="284">H707</f>
        <v>0</v>
      </c>
      <c r="I764" s="148">
        <f t="shared" si="284"/>
        <v>0</v>
      </c>
      <c r="J764" s="270">
        <f t="shared" si="284"/>
        <v>0</v>
      </c>
    </row>
    <row r="765" spans="1:10" ht="15.75" customHeight="1">
      <c r="A765" s="89"/>
      <c r="B765" s="72"/>
      <c r="C765" s="147">
        <f t="shared" si="275"/>
        <v>43671</v>
      </c>
      <c r="D765" s="191" t="str">
        <f>IF(ISNUMBER(SEARCH("GAME",G765)),"18:00","19:00")</f>
        <v>19:00</v>
      </c>
      <c r="E765" s="191">
        <v>0.875</v>
      </c>
      <c r="F765" s="126" t="s">
        <v>30</v>
      </c>
      <c r="G765" s="126" t="str">
        <f t="shared" si="234"/>
        <v/>
      </c>
      <c r="H765" s="126">
        <f t="shared" ref="H765:J765" si="285">H708</f>
        <v>0</v>
      </c>
      <c r="I765" s="148">
        <f t="shared" si="285"/>
        <v>0</v>
      </c>
      <c r="J765" s="270">
        <f t="shared" si="285"/>
        <v>0</v>
      </c>
    </row>
    <row r="766" spans="1:10" ht="15.75" customHeight="1">
      <c r="A766" s="89"/>
      <c r="B766" s="72"/>
      <c r="C766" s="145">
        <f t="shared" si="275"/>
        <v>43671</v>
      </c>
      <c r="D766" s="190" t="str">
        <f>IF(ISNUMBER(SEARCH("GAME",G766)),"18:00","17:00")</f>
        <v>17:00</v>
      </c>
      <c r="E766" s="190" t="str">
        <f>IF(ISNUMBER(SEARCH("GAME",G766)),"21:00","19:00")</f>
        <v>19:00</v>
      </c>
      <c r="F766" s="124" t="s">
        <v>31</v>
      </c>
      <c r="G766" s="124" t="str">
        <f t="shared" si="234"/>
        <v/>
      </c>
      <c r="H766" s="124">
        <f t="shared" ref="H766:J766" si="286">H709</f>
        <v>0</v>
      </c>
      <c r="I766" s="146">
        <f t="shared" si="286"/>
        <v>0</v>
      </c>
      <c r="J766" s="269">
        <f t="shared" si="286"/>
        <v>0</v>
      </c>
    </row>
    <row r="767" spans="1:10" ht="15.75" customHeight="1" thickBot="1">
      <c r="A767" s="89"/>
      <c r="B767" s="83"/>
      <c r="C767" s="149">
        <f t="shared" si="275"/>
        <v>43671</v>
      </c>
      <c r="D767" s="192" t="str">
        <f>IF(ISNUMBER(SEARCH("GAME",G767)),"18:00","19:00")</f>
        <v>19:00</v>
      </c>
      <c r="E767" s="192">
        <v>0.875</v>
      </c>
      <c r="F767" s="127" t="s">
        <v>31</v>
      </c>
      <c r="G767" s="127" t="str">
        <f t="shared" si="234"/>
        <v/>
      </c>
      <c r="H767" s="127">
        <f t="shared" ref="H767:J767" si="287">H710</f>
        <v>0</v>
      </c>
      <c r="I767" s="150">
        <f t="shared" si="287"/>
        <v>0</v>
      </c>
      <c r="J767" s="272">
        <f t="shared" si="287"/>
        <v>0</v>
      </c>
    </row>
    <row r="768" spans="1:10" ht="15.75" customHeight="1" thickBot="1">
      <c r="A768" s="87"/>
      <c r="B768" s="88"/>
      <c r="C768" s="128"/>
      <c r="D768" s="202"/>
      <c r="E768" s="202"/>
      <c r="F768" s="128"/>
      <c r="G768" s="128" t="str">
        <f t="shared" si="234"/>
        <v/>
      </c>
      <c r="H768" s="128"/>
      <c r="I768" s="128"/>
      <c r="J768" s="283"/>
    </row>
    <row r="769" spans="1:10" ht="15.75" customHeight="1">
      <c r="A769" s="89"/>
      <c r="B769" s="5"/>
      <c r="C769" s="151">
        <f>C767+4</f>
        <v>43675</v>
      </c>
      <c r="D769" s="194" t="str">
        <f>IF(ISNUMBER(SEARCH("GAME",G769)),"18:00","17:00")</f>
        <v>17:00</v>
      </c>
      <c r="E769" s="194" t="str">
        <f>IF(ISNUMBER(SEARCH("GAME",G769)),"21:00","19:00")</f>
        <v>19:00</v>
      </c>
      <c r="F769" s="152" t="s">
        <v>9</v>
      </c>
      <c r="G769" s="152" t="str">
        <f t="shared" si="234"/>
        <v/>
      </c>
      <c r="H769" s="129">
        <f t="shared" ref="H769:J769" si="288">H712</f>
        <v>0</v>
      </c>
      <c r="I769" s="152">
        <f t="shared" si="288"/>
        <v>0</v>
      </c>
      <c r="J769" s="273">
        <f t="shared" si="288"/>
        <v>0</v>
      </c>
    </row>
    <row r="770" spans="1:10" ht="15.75" customHeight="1">
      <c r="A770" s="89"/>
      <c r="B770" s="9"/>
      <c r="C770" s="153">
        <f>C769</f>
        <v>43675</v>
      </c>
      <c r="D770" s="195" t="str">
        <f>IF(ISNUMBER(SEARCH("GAME",G770)),"18:00","19:00")</f>
        <v>19:00</v>
      </c>
      <c r="E770" s="195">
        <v>0.875</v>
      </c>
      <c r="F770" s="154" t="s">
        <v>9</v>
      </c>
      <c r="G770" s="154" t="str">
        <f t="shared" si="234"/>
        <v>BOOKED</v>
      </c>
      <c r="H770" s="154" t="str">
        <f t="shared" ref="H770:J770" si="289">H713</f>
        <v>Barrhead Orioles – Midget AA</v>
      </c>
      <c r="I770" s="154" t="str">
        <f t="shared" si="289"/>
        <v>Practice</v>
      </c>
      <c r="J770" s="274" t="str">
        <f t="shared" si="289"/>
        <v>Rod Callihoo</v>
      </c>
    </row>
    <row r="771" spans="1:10" ht="15.75" customHeight="1">
      <c r="A771" s="91"/>
      <c r="B771" s="15" t="s">
        <v>12</v>
      </c>
      <c r="C771" s="155">
        <f t="shared" ref="C771:C782" si="290">C770</f>
        <v>43675</v>
      </c>
      <c r="D771" s="196" t="str">
        <f>IF(ISNUMBER(SEARCH("GAME",G771)),"18:00","17:00")</f>
        <v>17:00</v>
      </c>
      <c r="E771" s="196" t="str">
        <f>IF(ISNUMBER(SEARCH("GAME",G771)),"21:00","19:00")</f>
        <v>19:00</v>
      </c>
      <c r="F771" s="156" t="s">
        <v>13</v>
      </c>
      <c r="G771" s="156" t="str">
        <f t="shared" si="234"/>
        <v/>
      </c>
      <c r="H771" s="131">
        <f t="shared" ref="H771:J771" si="291">H714</f>
        <v>0</v>
      </c>
      <c r="I771" s="156">
        <f t="shared" si="291"/>
        <v>0</v>
      </c>
      <c r="J771" s="275">
        <f t="shared" si="291"/>
        <v>0</v>
      </c>
    </row>
    <row r="772" spans="1:10" ht="15.75" customHeight="1">
      <c r="A772" s="91"/>
      <c r="B772" s="15" t="s">
        <v>14</v>
      </c>
      <c r="C772" s="155">
        <f t="shared" si="290"/>
        <v>43675</v>
      </c>
      <c r="D772" s="196" t="str">
        <f>IF(ISNUMBER(SEARCH("GAME",G772)),"18:00","19:00")</f>
        <v>19:00</v>
      </c>
      <c r="E772" s="196">
        <v>0.875</v>
      </c>
      <c r="F772" s="156" t="s">
        <v>13</v>
      </c>
      <c r="G772" s="156" t="str">
        <f t="shared" si="234"/>
        <v/>
      </c>
      <c r="H772" s="131">
        <f t="shared" ref="H772:J772" si="292">H715</f>
        <v>0</v>
      </c>
      <c r="I772" s="156">
        <f t="shared" si="292"/>
        <v>0</v>
      </c>
      <c r="J772" s="275">
        <f t="shared" si="292"/>
        <v>0</v>
      </c>
    </row>
    <row r="773" spans="1:10" ht="15.75" customHeight="1">
      <c r="A773" s="91"/>
      <c r="B773" s="15" t="s">
        <v>16</v>
      </c>
      <c r="C773" s="153">
        <f t="shared" si="290"/>
        <v>43675</v>
      </c>
      <c r="D773" s="195" t="str">
        <f>IF(ISNUMBER(SEARCH("GAME",G773)),"18:00","17:00")</f>
        <v>17:00</v>
      </c>
      <c r="E773" s="195" t="str">
        <f>IF(ISNUMBER(SEARCH("GAME",G773)),"21:00","19:00")</f>
        <v>19:00</v>
      </c>
      <c r="F773" s="154" t="s">
        <v>17</v>
      </c>
      <c r="G773" s="154" t="str">
        <f t="shared" si="234"/>
        <v/>
      </c>
      <c r="H773" s="130">
        <f t="shared" ref="H773:J773" si="293">H716</f>
        <v>0</v>
      </c>
      <c r="I773" s="154">
        <f t="shared" si="293"/>
        <v>0</v>
      </c>
      <c r="J773" s="274">
        <f t="shared" si="293"/>
        <v>0</v>
      </c>
    </row>
    <row r="774" spans="1:10" ht="15.75" customHeight="1">
      <c r="A774" s="91"/>
      <c r="B774" s="15" t="s">
        <v>19</v>
      </c>
      <c r="C774" s="153">
        <f t="shared" si="290"/>
        <v>43675</v>
      </c>
      <c r="D774" s="195" t="str">
        <f>IF(ISNUMBER(SEARCH("GAME",G774)),"18:00","19:00")</f>
        <v>19:00</v>
      </c>
      <c r="E774" s="195">
        <v>0.875</v>
      </c>
      <c r="F774" s="130" t="s">
        <v>17</v>
      </c>
      <c r="G774" s="130" t="str">
        <f t="shared" si="234"/>
        <v/>
      </c>
      <c r="H774" s="130">
        <f t="shared" ref="H774:J774" si="294">H717</f>
        <v>0</v>
      </c>
      <c r="I774" s="154">
        <f t="shared" si="294"/>
        <v>0</v>
      </c>
      <c r="J774" s="274">
        <f t="shared" si="294"/>
        <v>0</v>
      </c>
    </row>
    <row r="775" spans="1:10" ht="15.75" customHeight="1">
      <c r="A775" s="91">
        <v>13</v>
      </c>
      <c r="B775" s="15" t="s">
        <v>22</v>
      </c>
      <c r="C775" s="155">
        <f t="shared" si="290"/>
        <v>43675</v>
      </c>
      <c r="D775" s="196" t="str">
        <f>IF(ISNUMBER(SEARCH("GAME",G775)),"18:00","17:00")</f>
        <v>17:00</v>
      </c>
      <c r="E775" s="196" t="str">
        <f>IF(ISNUMBER(SEARCH("GAME",G775)),"21:00","19:00")</f>
        <v>19:00</v>
      </c>
      <c r="F775" s="156" t="s">
        <v>23</v>
      </c>
      <c r="G775" s="156" t="str">
        <f t="shared" si="234"/>
        <v/>
      </c>
      <c r="H775" s="131">
        <f t="shared" ref="H775:J775" si="295">H718</f>
        <v>0</v>
      </c>
      <c r="I775" s="156">
        <f t="shared" si="295"/>
        <v>0</v>
      </c>
      <c r="J775" s="275">
        <f t="shared" si="295"/>
        <v>0</v>
      </c>
    </row>
    <row r="776" spans="1:10" ht="15.75" customHeight="1">
      <c r="A776" s="91"/>
      <c r="B776" s="15" t="s">
        <v>26</v>
      </c>
      <c r="C776" s="155">
        <f t="shared" si="290"/>
        <v>43675</v>
      </c>
      <c r="D776" s="196" t="str">
        <f>IF(ISNUMBER(SEARCH("GAME",G776)),"18:00","19:00")</f>
        <v>19:00</v>
      </c>
      <c r="E776" s="196">
        <v>0.875</v>
      </c>
      <c r="F776" s="131" t="s">
        <v>23</v>
      </c>
      <c r="G776" s="131" t="str">
        <f t="shared" si="234"/>
        <v/>
      </c>
      <c r="H776" s="131">
        <f t="shared" ref="H776:J776" si="296">H719</f>
        <v>0</v>
      </c>
      <c r="I776" s="156">
        <f t="shared" si="296"/>
        <v>0</v>
      </c>
      <c r="J776" s="275">
        <f t="shared" si="296"/>
        <v>0</v>
      </c>
    </row>
    <row r="777" spans="1:10" ht="15.75" customHeight="1">
      <c r="A777" s="89"/>
      <c r="B777" s="9"/>
      <c r="C777" s="153">
        <f t="shared" si="290"/>
        <v>43675</v>
      </c>
      <c r="D777" s="195" t="str">
        <f>IF(ISNUMBER(SEARCH("GAME",G777)),"18:00","17:00")</f>
        <v>17:00</v>
      </c>
      <c r="E777" s="195" t="str">
        <f>IF(ISNUMBER(SEARCH("GAME",G777)),"21:00","19:00")</f>
        <v>19:00</v>
      </c>
      <c r="F777" s="154" t="s">
        <v>27</v>
      </c>
      <c r="G777" s="154" t="str">
        <f t="shared" si="234"/>
        <v/>
      </c>
      <c r="H777" s="130">
        <f t="shared" ref="H777:J777" si="297">H720</f>
        <v>0</v>
      </c>
      <c r="I777" s="154">
        <f t="shared" si="297"/>
        <v>0</v>
      </c>
      <c r="J777" s="274">
        <f t="shared" si="297"/>
        <v>0</v>
      </c>
    </row>
    <row r="778" spans="1:10" ht="15.75" customHeight="1">
      <c r="A778" s="89"/>
      <c r="B778" s="9"/>
      <c r="C778" s="153">
        <f t="shared" si="290"/>
        <v>43675</v>
      </c>
      <c r="D778" s="195" t="str">
        <f>IF(ISNUMBER(SEARCH("GAME",G778)),"18:00","19:00")</f>
        <v>19:00</v>
      </c>
      <c r="E778" s="195">
        <v>0.875</v>
      </c>
      <c r="F778" s="154" t="s">
        <v>27</v>
      </c>
      <c r="G778" s="154" t="str">
        <f t="shared" si="234"/>
        <v/>
      </c>
      <c r="H778" s="130">
        <f t="shared" ref="H778:J778" si="298">H721</f>
        <v>0</v>
      </c>
      <c r="I778" s="130">
        <f t="shared" si="298"/>
        <v>0</v>
      </c>
      <c r="J778" s="274">
        <f t="shared" si="298"/>
        <v>0</v>
      </c>
    </row>
    <row r="779" spans="1:10" ht="15.75" customHeight="1">
      <c r="A779" s="89"/>
      <c r="B779" s="9"/>
      <c r="C779" s="155">
        <f t="shared" si="290"/>
        <v>43675</v>
      </c>
      <c r="D779" s="196" t="str">
        <f>IF(ISNUMBER(SEARCH("GAME",G779)),"18:00","17:00")</f>
        <v>17:00</v>
      </c>
      <c r="E779" s="196" t="str">
        <f>IF(ISNUMBER(SEARCH("GAME",G779)),"21:00","19:00")</f>
        <v>19:00</v>
      </c>
      <c r="F779" s="131" t="s">
        <v>30</v>
      </c>
      <c r="G779" s="131" t="str">
        <f t="shared" si="234"/>
        <v/>
      </c>
      <c r="H779" s="131">
        <f t="shared" ref="H779:J779" si="299">H722</f>
        <v>0</v>
      </c>
      <c r="I779" s="131">
        <f t="shared" si="299"/>
        <v>0</v>
      </c>
      <c r="J779" s="275">
        <f t="shared" si="299"/>
        <v>0</v>
      </c>
    </row>
    <row r="780" spans="1:10" ht="15.75" customHeight="1">
      <c r="A780" s="89"/>
      <c r="B780" s="9"/>
      <c r="C780" s="155">
        <f t="shared" si="290"/>
        <v>43675</v>
      </c>
      <c r="D780" s="196" t="str">
        <f>IF(ISNUMBER(SEARCH("GAME",G780)),"18:00","19:00")</f>
        <v>19:00</v>
      </c>
      <c r="E780" s="196">
        <v>0.875</v>
      </c>
      <c r="F780" s="131" t="s">
        <v>30</v>
      </c>
      <c r="G780" s="131" t="str">
        <f t="shared" si="234"/>
        <v/>
      </c>
      <c r="H780" s="131">
        <f t="shared" ref="H780:J780" si="300">H723</f>
        <v>0</v>
      </c>
      <c r="I780" s="131">
        <f t="shared" si="300"/>
        <v>0</v>
      </c>
      <c r="J780" s="275">
        <f t="shared" si="300"/>
        <v>0</v>
      </c>
    </row>
    <row r="781" spans="1:10" ht="15.75" customHeight="1">
      <c r="A781" s="89"/>
      <c r="B781" s="9"/>
      <c r="C781" s="153">
        <f t="shared" si="290"/>
        <v>43675</v>
      </c>
      <c r="D781" s="195" t="str">
        <f>IF(ISNUMBER(SEARCH("GAME",G781)),"18:00","17:00")</f>
        <v>17:00</v>
      </c>
      <c r="E781" s="195" t="str">
        <f>IF(ISNUMBER(SEARCH("GAME",G781)),"21:00","19:00")</f>
        <v>19:00</v>
      </c>
      <c r="F781" s="130" t="s">
        <v>31</v>
      </c>
      <c r="G781" s="130" t="str">
        <f t="shared" si="234"/>
        <v/>
      </c>
      <c r="H781" s="130">
        <f t="shared" ref="H781:J781" si="301">H724</f>
        <v>0</v>
      </c>
      <c r="I781" s="130">
        <f t="shared" si="301"/>
        <v>0</v>
      </c>
      <c r="J781" s="274">
        <f t="shared" si="301"/>
        <v>0</v>
      </c>
    </row>
    <row r="782" spans="1:10" ht="15.75" customHeight="1" thickBot="1">
      <c r="A782" s="89"/>
      <c r="B782" s="20"/>
      <c r="C782" s="157">
        <f t="shared" si="290"/>
        <v>43675</v>
      </c>
      <c r="D782" s="197" t="str">
        <f>IF(ISNUMBER(SEARCH("GAME",G782)),"18:00","19:00")</f>
        <v>19:00</v>
      </c>
      <c r="E782" s="197">
        <v>0.875</v>
      </c>
      <c r="F782" s="132" t="s">
        <v>31</v>
      </c>
      <c r="G782" s="132" t="str">
        <f t="shared" ref="G782:G825" si="302">IF(ISNUMBER(SEARCH("Barrhead",H782)),"BOOKED","")</f>
        <v/>
      </c>
      <c r="H782" s="132">
        <f t="shared" ref="H782:J782" si="303">H725</f>
        <v>0</v>
      </c>
      <c r="I782" s="132">
        <f t="shared" si="303"/>
        <v>0</v>
      </c>
      <c r="J782" s="276">
        <f t="shared" si="303"/>
        <v>0</v>
      </c>
    </row>
    <row r="783" spans="1:10" ht="15.75" customHeight="1">
      <c r="A783" s="89"/>
      <c r="B783" s="24"/>
      <c r="C783" s="158">
        <f>C769+1</f>
        <v>43676</v>
      </c>
      <c r="D783" s="198" t="str">
        <f>IF(ISNUMBER(SEARCH("GAME",G783)),"18:00","17:00")</f>
        <v>17:00</v>
      </c>
      <c r="E783" s="198" t="str">
        <f>IF(ISNUMBER(SEARCH("GAME",G783)),"21:00","19:00")</f>
        <v>19:00</v>
      </c>
      <c r="F783" s="159" t="s">
        <v>9</v>
      </c>
      <c r="G783" s="159" t="str">
        <f t="shared" si="302"/>
        <v/>
      </c>
      <c r="H783" s="133">
        <f t="shared" ref="H783:J783" si="304">H726</f>
        <v>0</v>
      </c>
      <c r="I783" s="133">
        <f t="shared" si="304"/>
        <v>0</v>
      </c>
      <c r="J783" s="277">
        <f t="shared" si="304"/>
        <v>0</v>
      </c>
    </row>
    <row r="784" spans="1:10" ht="15.75" customHeight="1">
      <c r="A784" s="89"/>
      <c r="B784" s="29"/>
      <c r="C784" s="160">
        <f>C783</f>
        <v>43676</v>
      </c>
      <c r="D784" s="199" t="str">
        <f>IF(ISNUMBER(SEARCH("GAME",G784)),"18:00","19:00")</f>
        <v>19:00</v>
      </c>
      <c r="E784" s="199">
        <v>0.875</v>
      </c>
      <c r="F784" s="161" t="s">
        <v>9</v>
      </c>
      <c r="G784" s="161" t="str">
        <f t="shared" si="302"/>
        <v>BOOKED</v>
      </c>
      <c r="H784" s="134" t="str">
        <f t="shared" ref="H784:J784" si="305">H727</f>
        <v>Barrhead Orioles - 15U Bantam AA</v>
      </c>
      <c r="I784" s="134" t="str">
        <f t="shared" si="305"/>
        <v>Practice</v>
      </c>
      <c r="J784" s="278" t="str">
        <f t="shared" si="305"/>
        <v>Terry Rentz</v>
      </c>
    </row>
    <row r="785" spans="1:10" ht="15.75" customHeight="1">
      <c r="A785" s="89"/>
      <c r="B785" s="29"/>
      <c r="C785" s="162">
        <f t="shared" ref="C785:C796" si="306">C784</f>
        <v>43676</v>
      </c>
      <c r="D785" s="200" t="str">
        <f>IF(ISNUMBER(SEARCH("GAME",G785)),"18:00","17:00")</f>
        <v>17:00</v>
      </c>
      <c r="E785" s="200" t="str">
        <f>IF(ISNUMBER(SEARCH("GAME",G785)),"21:00","19:00")</f>
        <v>19:00</v>
      </c>
      <c r="F785" s="104" t="s">
        <v>13</v>
      </c>
      <c r="G785" s="104" t="str">
        <f t="shared" si="302"/>
        <v/>
      </c>
      <c r="H785" s="136">
        <f t="shared" ref="H785:J785" si="307">H728</f>
        <v>0</v>
      </c>
      <c r="I785" s="104">
        <f t="shared" si="307"/>
        <v>0</v>
      </c>
      <c r="J785" s="246">
        <f t="shared" si="307"/>
        <v>0</v>
      </c>
    </row>
    <row r="786" spans="1:10" ht="15.75" customHeight="1">
      <c r="A786" s="91"/>
      <c r="B786" s="38" t="s">
        <v>32</v>
      </c>
      <c r="C786" s="162">
        <f t="shared" si="306"/>
        <v>43676</v>
      </c>
      <c r="D786" s="200" t="str">
        <f>IF(ISNUMBER(SEARCH("GAME",G786)),"18:00","19:00")</f>
        <v>19:00</v>
      </c>
      <c r="E786" s="200">
        <v>0.875</v>
      </c>
      <c r="F786" s="104" t="s">
        <v>13</v>
      </c>
      <c r="G786" s="104" t="str">
        <f t="shared" si="302"/>
        <v>BOOKED</v>
      </c>
      <c r="H786" s="136" t="str">
        <f t="shared" ref="H786:J786" si="308">H729</f>
        <v>Barrhead Orioles - 13U Pee Wee AA</v>
      </c>
      <c r="I786" s="136" t="str">
        <f t="shared" si="308"/>
        <v>Practice</v>
      </c>
      <c r="J786" s="279" t="str">
        <f t="shared" si="308"/>
        <v>Jason Kramm</v>
      </c>
    </row>
    <row r="787" spans="1:10" ht="15.75" customHeight="1">
      <c r="A787" s="91"/>
      <c r="B787" s="38" t="s">
        <v>33</v>
      </c>
      <c r="C787" s="160">
        <f t="shared" si="306"/>
        <v>43676</v>
      </c>
      <c r="D787" s="199" t="str">
        <f>IF(ISNUMBER(SEARCH("GAME",G787)),"18:00","17:00")</f>
        <v>17:00</v>
      </c>
      <c r="E787" s="199" t="str">
        <f>IF(ISNUMBER(SEARCH("GAME",G787)),"21:00","19:00")</f>
        <v>19:00</v>
      </c>
      <c r="F787" s="161" t="s">
        <v>17</v>
      </c>
      <c r="G787" s="161" t="str">
        <f t="shared" si="302"/>
        <v/>
      </c>
      <c r="H787" s="134">
        <f t="shared" ref="H787:J787" si="309">H730</f>
        <v>0</v>
      </c>
      <c r="I787" s="161">
        <f t="shared" si="309"/>
        <v>0</v>
      </c>
      <c r="J787" s="278">
        <f t="shared" si="309"/>
        <v>0</v>
      </c>
    </row>
    <row r="788" spans="1:10" ht="15.75" customHeight="1">
      <c r="A788" s="91"/>
      <c r="B788" s="38" t="s">
        <v>34</v>
      </c>
      <c r="C788" s="160">
        <f t="shared" si="306"/>
        <v>43676</v>
      </c>
      <c r="D788" s="199" t="str">
        <f>IF(ISNUMBER(SEARCH("GAME",G788)),"18:00","19:00")</f>
        <v>19:00</v>
      </c>
      <c r="E788" s="199">
        <v>0.875</v>
      </c>
      <c r="F788" s="161" t="s">
        <v>17</v>
      </c>
      <c r="G788" s="161" t="str">
        <f t="shared" si="302"/>
        <v>BOOKED</v>
      </c>
      <c r="H788" s="161" t="str">
        <f t="shared" ref="H788:J788" si="310">H731</f>
        <v>Barrhead Orioles - 11U Mosquito AA</v>
      </c>
      <c r="I788" s="161" t="str">
        <f t="shared" si="310"/>
        <v>Practice</v>
      </c>
      <c r="J788" s="278" t="str">
        <f t="shared" si="310"/>
        <v>Jessica Luciuk</v>
      </c>
    </row>
    <row r="789" spans="1:10" ht="15.75" customHeight="1">
      <c r="A789" s="91"/>
      <c r="B789" s="38" t="s">
        <v>36</v>
      </c>
      <c r="C789" s="162">
        <f t="shared" si="306"/>
        <v>43676</v>
      </c>
      <c r="D789" s="200" t="str">
        <f>IF(ISNUMBER(SEARCH("GAME",G789)),"18:00","17:00")</f>
        <v>17:00</v>
      </c>
      <c r="E789" s="200" t="str">
        <f>IF(ISNUMBER(SEARCH("GAME",G789)),"21:00","19:00")</f>
        <v>19:00</v>
      </c>
      <c r="F789" s="136" t="s">
        <v>23</v>
      </c>
      <c r="G789" s="136" t="str">
        <f t="shared" si="302"/>
        <v/>
      </c>
      <c r="H789" s="136">
        <f t="shared" ref="H789:J789" si="311">H732</f>
        <v>0</v>
      </c>
      <c r="I789" s="104">
        <f t="shared" si="311"/>
        <v>0</v>
      </c>
      <c r="J789" s="279">
        <f t="shared" si="311"/>
        <v>0</v>
      </c>
    </row>
    <row r="790" spans="1:10" ht="15.75" customHeight="1">
      <c r="A790" s="91">
        <v>13</v>
      </c>
      <c r="B790" s="38" t="s">
        <v>19</v>
      </c>
      <c r="C790" s="162">
        <f t="shared" si="306"/>
        <v>43676</v>
      </c>
      <c r="D790" s="200" t="str">
        <f>IF(ISNUMBER(SEARCH("GAME",G790)),"18:00","19:00")</f>
        <v>19:00</v>
      </c>
      <c r="E790" s="200">
        <v>0.875</v>
      </c>
      <c r="F790" s="136" t="s">
        <v>23</v>
      </c>
      <c r="G790" s="136" t="str">
        <f t="shared" si="302"/>
        <v/>
      </c>
      <c r="H790" s="136">
        <f t="shared" ref="H790:J790" si="312">H733</f>
        <v>0</v>
      </c>
      <c r="I790" s="136">
        <f t="shared" si="312"/>
        <v>0</v>
      </c>
      <c r="J790" s="279">
        <f t="shared" si="312"/>
        <v>0</v>
      </c>
    </row>
    <row r="791" spans="1:10" ht="15.75" customHeight="1">
      <c r="A791" s="91"/>
      <c r="B791" s="38" t="s">
        <v>22</v>
      </c>
      <c r="C791" s="160">
        <f t="shared" si="306"/>
        <v>43676</v>
      </c>
      <c r="D791" s="199" t="str">
        <f>IF(ISNUMBER(SEARCH("GAME",G791)),"18:00","17:00")</f>
        <v>17:00</v>
      </c>
      <c r="E791" s="199" t="str">
        <f>IF(ISNUMBER(SEARCH("GAME",G791)),"21:00","19:00")</f>
        <v>19:00</v>
      </c>
      <c r="F791" s="134" t="s">
        <v>27</v>
      </c>
      <c r="G791" s="134" t="str">
        <f t="shared" si="302"/>
        <v/>
      </c>
      <c r="H791" s="134">
        <f t="shared" ref="H791:J791" si="313">H734</f>
        <v>0</v>
      </c>
      <c r="I791" s="161">
        <f t="shared" si="313"/>
        <v>0</v>
      </c>
      <c r="J791" s="278">
        <f t="shared" si="313"/>
        <v>0</v>
      </c>
    </row>
    <row r="792" spans="1:10" ht="15.75" customHeight="1">
      <c r="A792" s="91"/>
      <c r="B792" s="38" t="s">
        <v>26</v>
      </c>
      <c r="C792" s="160">
        <f t="shared" si="306"/>
        <v>43676</v>
      </c>
      <c r="D792" s="199" t="str">
        <f>IF(ISNUMBER(SEARCH("GAME",G792)),"18:00","19:00")</f>
        <v>19:00</v>
      </c>
      <c r="E792" s="199">
        <v>0.875</v>
      </c>
      <c r="F792" s="134" t="s">
        <v>27</v>
      </c>
      <c r="G792" s="134" t="str">
        <f t="shared" si="302"/>
        <v/>
      </c>
      <c r="H792" s="134">
        <f t="shared" ref="H792:J792" si="314">H735</f>
        <v>0</v>
      </c>
      <c r="I792" s="161">
        <f t="shared" si="314"/>
        <v>0</v>
      </c>
      <c r="J792" s="278">
        <f t="shared" si="314"/>
        <v>0</v>
      </c>
    </row>
    <row r="793" spans="1:10" ht="15.75" customHeight="1">
      <c r="A793" s="89"/>
      <c r="B793" s="29"/>
      <c r="C793" s="162">
        <f t="shared" si="306"/>
        <v>43676</v>
      </c>
      <c r="D793" s="200" t="str">
        <f>IF(ISNUMBER(SEARCH("GAME",G793)),"18:00","17:00")</f>
        <v>17:00</v>
      </c>
      <c r="E793" s="200" t="str">
        <f>IF(ISNUMBER(SEARCH("GAME",G793)),"21:00","19:00")</f>
        <v>19:00</v>
      </c>
      <c r="F793" s="136" t="s">
        <v>30</v>
      </c>
      <c r="G793" s="136" t="str">
        <f t="shared" si="302"/>
        <v/>
      </c>
      <c r="H793" s="136">
        <f t="shared" ref="H793:J793" si="315">H736</f>
        <v>0</v>
      </c>
      <c r="I793" s="104">
        <f t="shared" si="315"/>
        <v>0</v>
      </c>
      <c r="J793" s="279">
        <f t="shared" si="315"/>
        <v>0</v>
      </c>
    </row>
    <row r="794" spans="1:10" ht="15.75" customHeight="1">
      <c r="A794" s="89"/>
      <c r="B794" s="29"/>
      <c r="C794" s="162">
        <f t="shared" si="306"/>
        <v>43676</v>
      </c>
      <c r="D794" s="200" t="str">
        <f>IF(ISNUMBER(SEARCH("GAME",G794)),"18:00","19:00")</f>
        <v>19:00</v>
      </c>
      <c r="E794" s="200">
        <v>0.875</v>
      </c>
      <c r="F794" s="136" t="s">
        <v>30</v>
      </c>
      <c r="G794" s="136" t="str">
        <f t="shared" si="302"/>
        <v/>
      </c>
      <c r="H794" s="104">
        <f t="shared" ref="H794:J794" si="316">H737</f>
        <v>0</v>
      </c>
      <c r="I794" s="104">
        <f t="shared" si="316"/>
        <v>0</v>
      </c>
      <c r="J794" s="279">
        <f t="shared" si="316"/>
        <v>0</v>
      </c>
    </row>
    <row r="795" spans="1:10" ht="15.75" customHeight="1">
      <c r="A795" s="89"/>
      <c r="B795" s="29"/>
      <c r="C795" s="160">
        <f t="shared" si="306"/>
        <v>43676</v>
      </c>
      <c r="D795" s="199" t="str">
        <f>IF(ISNUMBER(SEARCH("GAME",G795)),"18:00","17:00")</f>
        <v>17:00</v>
      </c>
      <c r="E795" s="199" t="str">
        <f>IF(ISNUMBER(SEARCH("GAME",G795)),"21:00","19:00")</f>
        <v>19:00</v>
      </c>
      <c r="F795" s="134" t="s">
        <v>31</v>
      </c>
      <c r="G795" s="134" t="str">
        <f t="shared" si="302"/>
        <v/>
      </c>
      <c r="H795" s="134">
        <f t="shared" ref="H795:J795" si="317">H738</f>
        <v>0</v>
      </c>
      <c r="I795" s="161">
        <f t="shared" si="317"/>
        <v>0</v>
      </c>
      <c r="J795" s="278">
        <f t="shared" si="317"/>
        <v>0</v>
      </c>
    </row>
    <row r="796" spans="1:10" ht="15.75" customHeight="1" thickBot="1">
      <c r="A796" s="89"/>
      <c r="B796" s="41"/>
      <c r="C796" s="163">
        <f t="shared" si="306"/>
        <v>43676</v>
      </c>
      <c r="D796" s="201" t="str">
        <f>IF(ISNUMBER(SEARCH("GAME",G796)),"18:00","19:00")</f>
        <v>19:00</v>
      </c>
      <c r="E796" s="201">
        <v>0.875</v>
      </c>
      <c r="F796" s="137" t="s">
        <v>31</v>
      </c>
      <c r="G796" s="137" t="str">
        <f t="shared" si="302"/>
        <v/>
      </c>
      <c r="H796" s="137">
        <f t="shared" ref="H796:J796" si="318">H739</f>
        <v>0</v>
      </c>
      <c r="I796" s="164">
        <f t="shared" si="318"/>
        <v>0</v>
      </c>
      <c r="J796" s="281">
        <f t="shared" si="318"/>
        <v>0</v>
      </c>
    </row>
    <row r="797" spans="1:10" ht="15.75" customHeight="1">
      <c r="A797" s="89"/>
      <c r="B797" s="46"/>
      <c r="C797" s="138">
        <f>C783+1</f>
        <v>43677</v>
      </c>
      <c r="D797" s="185" t="str">
        <f>IF(ISNUMBER(SEARCH("GAME",G797)),"18:00","17:00")</f>
        <v>17:00</v>
      </c>
      <c r="E797" s="185" t="str">
        <f>IF(ISNUMBER(SEARCH("GAME",G797)),"21:00","19:00")</f>
        <v>19:00</v>
      </c>
      <c r="F797" s="139" t="s">
        <v>9</v>
      </c>
      <c r="G797" s="139" t="str">
        <f t="shared" si="302"/>
        <v/>
      </c>
      <c r="H797" s="116">
        <f t="shared" ref="H797:J797" si="319">H740</f>
        <v>0</v>
      </c>
      <c r="I797" s="139">
        <f t="shared" si="319"/>
        <v>0</v>
      </c>
      <c r="J797" s="264">
        <f t="shared" si="319"/>
        <v>0</v>
      </c>
    </row>
    <row r="798" spans="1:10" ht="15.75" customHeight="1">
      <c r="A798" s="94"/>
      <c r="B798" s="52"/>
      <c r="C798" s="140">
        <f>C797</f>
        <v>43677</v>
      </c>
      <c r="D798" s="186" t="str">
        <f>IF(ISNUMBER(SEARCH("GAME",G798)),"18:00","19:00")</f>
        <v>19:00</v>
      </c>
      <c r="E798" s="186">
        <v>0.875</v>
      </c>
      <c r="F798" s="117" t="s">
        <v>9</v>
      </c>
      <c r="G798" s="117" t="str">
        <f t="shared" si="302"/>
        <v>BOOKED</v>
      </c>
      <c r="H798" s="117" t="str">
        <f t="shared" ref="H798:J798" si="320">H741</f>
        <v>Barrhead Orioles – Midget AA</v>
      </c>
      <c r="I798" s="117" t="str">
        <f t="shared" si="320"/>
        <v>Practice</v>
      </c>
      <c r="J798" s="265" t="str">
        <f t="shared" si="320"/>
        <v>Rod Callihoo</v>
      </c>
    </row>
    <row r="799" spans="1:10" ht="15.75" customHeight="1">
      <c r="A799" s="95"/>
      <c r="B799" s="58" t="s">
        <v>40</v>
      </c>
      <c r="C799" s="141">
        <f t="shared" ref="C799:C810" si="321">C798</f>
        <v>43677</v>
      </c>
      <c r="D799" s="187" t="str">
        <f>IF(ISNUMBER(SEARCH("GAME",G799)),"18:00","17:00")</f>
        <v>17:00</v>
      </c>
      <c r="E799" s="187" t="str">
        <f>IF(ISNUMBER(SEARCH("GAME",G799)),"21:00","19:00")</f>
        <v>19:00</v>
      </c>
      <c r="F799" s="119" t="s">
        <v>13</v>
      </c>
      <c r="G799" s="119" t="str">
        <f t="shared" si="302"/>
        <v/>
      </c>
      <c r="H799" s="120">
        <f t="shared" ref="H799:J799" si="322">H742</f>
        <v>0</v>
      </c>
      <c r="I799" s="119">
        <f t="shared" si="322"/>
        <v>0</v>
      </c>
      <c r="J799" s="266">
        <f t="shared" si="322"/>
        <v>0</v>
      </c>
    </row>
    <row r="800" spans="1:10" ht="15.75" customHeight="1">
      <c r="A800" s="95"/>
      <c r="B800" s="58" t="s">
        <v>34</v>
      </c>
      <c r="C800" s="141">
        <f t="shared" si="321"/>
        <v>43677</v>
      </c>
      <c r="D800" s="187" t="str">
        <f>IF(ISNUMBER(SEARCH("GAME",G800)),"18:00","19:00")</f>
        <v>19:00</v>
      </c>
      <c r="E800" s="187">
        <v>0.875</v>
      </c>
      <c r="F800" s="119" t="s">
        <v>13</v>
      </c>
      <c r="G800" s="119" t="str">
        <f t="shared" si="302"/>
        <v/>
      </c>
      <c r="H800" s="120">
        <f t="shared" ref="H800:J800" si="323">H743</f>
        <v>0</v>
      </c>
      <c r="I800" s="119">
        <f t="shared" si="323"/>
        <v>0</v>
      </c>
      <c r="J800" s="266">
        <f t="shared" si="323"/>
        <v>0</v>
      </c>
    </row>
    <row r="801" spans="1:10" ht="15.75" customHeight="1">
      <c r="A801" s="95"/>
      <c r="B801" s="58" t="s">
        <v>19</v>
      </c>
      <c r="C801" s="140">
        <f t="shared" si="321"/>
        <v>43677</v>
      </c>
      <c r="D801" s="186" t="str">
        <f>IF(ISNUMBER(SEARCH("GAME",G801)),"18:00","17:00")</f>
        <v>17:00</v>
      </c>
      <c r="E801" s="186" t="str">
        <f>IF(ISNUMBER(SEARCH("GAME",G801)),"21:00","19:00")</f>
        <v>19:00</v>
      </c>
      <c r="F801" s="117" t="s">
        <v>17</v>
      </c>
      <c r="G801" s="117" t="str">
        <f t="shared" si="302"/>
        <v/>
      </c>
      <c r="H801" s="118">
        <f t="shared" ref="H801:J801" si="324">H744</f>
        <v>0</v>
      </c>
      <c r="I801" s="117">
        <f t="shared" si="324"/>
        <v>0</v>
      </c>
      <c r="J801" s="265">
        <f t="shared" si="324"/>
        <v>0</v>
      </c>
    </row>
    <row r="802" spans="1:10" ht="15.75" customHeight="1">
      <c r="A802" s="95"/>
      <c r="B802" s="58" t="s">
        <v>16</v>
      </c>
      <c r="C802" s="140">
        <f t="shared" si="321"/>
        <v>43677</v>
      </c>
      <c r="D802" s="186" t="str">
        <f>IF(ISNUMBER(SEARCH("GAME",G802)),"18:00","19:00")</f>
        <v>19:00</v>
      </c>
      <c r="E802" s="186">
        <v>0.875</v>
      </c>
      <c r="F802" s="118" t="s">
        <v>17</v>
      </c>
      <c r="G802" s="118" t="str">
        <f t="shared" si="302"/>
        <v>BOOKED</v>
      </c>
      <c r="H802" s="118" t="str">
        <f t="shared" ref="H802:J802" si="325">H745</f>
        <v>Barrhead Orioles - 11U Mosquito AA</v>
      </c>
      <c r="I802" s="117" t="str">
        <f t="shared" si="325"/>
        <v>Practice</v>
      </c>
      <c r="J802" s="265" t="str">
        <f t="shared" si="325"/>
        <v>Jessica Luciuk</v>
      </c>
    </row>
    <row r="803" spans="1:10" ht="15.75" customHeight="1">
      <c r="A803" s="95">
        <v>13</v>
      </c>
      <c r="B803" s="58" t="s">
        <v>34</v>
      </c>
      <c r="C803" s="141">
        <f t="shared" si="321"/>
        <v>43677</v>
      </c>
      <c r="D803" s="187" t="str">
        <f>IF(ISNUMBER(SEARCH("GAME",G803)),"18:00","17:00")</f>
        <v>17:00</v>
      </c>
      <c r="E803" s="187" t="str">
        <f>IF(ISNUMBER(SEARCH("GAME",G803)),"21:00","19:00")</f>
        <v>19:00</v>
      </c>
      <c r="F803" s="119" t="s">
        <v>23</v>
      </c>
      <c r="G803" s="119" t="str">
        <f t="shared" si="302"/>
        <v/>
      </c>
      <c r="H803" s="120">
        <f t="shared" ref="H803:J803" si="326">H746</f>
        <v>0</v>
      </c>
      <c r="I803" s="119">
        <f t="shared" si="326"/>
        <v>0</v>
      </c>
      <c r="J803" s="266">
        <f t="shared" si="326"/>
        <v>0</v>
      </c>
    </row>
    <row r="804" spans="1:10" ht="15.75" customHeight="1">
      <c r="A804" s="95"/>
      <c r="B804" s="58" t="s">
        <v>36</v>
      </c>
      <c r="C804" s="141">
        <f t="shared" si="321"/>
        <v>43677</v>
      </c>
      <c r="D804" s="187" t="str">
        <f>IF(ISNUMBER(SEARCH("GAME",G804)),"18:00","19:00")</f>
        <v>19:00</v>
      </c>
      <c r="E804" s="187">
        <v>0.875</v>
      </c>
      <c r="F804" s="120" t="s">
        <v>23</v>
      </c>
      <c r="G804" s="120" t="str">
        <f t="shared" si="302"/>
        <v/>
      </c>
      <c r="H804" s="120">
        <f t="shared" ref="H804:J804" si="327">H747</f>
        <v>0</v>
      </c>
      <c r="I804" s="119">
        <f t="shared" si="327"/>
        <v>0</v>
      </c>
      <c r="J804" s="266">
        <f t="shared" si="327"/>
        <v>0</v>
      </c>
    </row>
    <row r="805" spans="1:10" ht="15.75" customHeight="1">
      <c r="A805" s="95"/>
      <c r="B805" s="58" t="s">
        <v>19</v>
      </c>
      <c r="C805" s="140">
        <f t="shared" si="321"/>
        <v>43677</v>
      </c>
      <c r="D805" s="186" t="str">
        <f>IF(ISNUMBER(SEARCH("GAME",G805)),"18:00","17:00")</f>
        <v>17:00</v>
      </c>
      <c r="E805" s="186" t="str">
        <f>IF(ISNUMBER(SEARCH("GAME",G805)),"21:00","19:00")</f>
        <v>19:00</v>
      </c>
      <c r="F805" s="117" t="s">
        <v>27</v>
      </c>
      <c r="G805" s="117" t="str">
        <f t="shared" si="302"/>
        <v/>
      </c>
      <c r="H805" s="118">
        <f t="shared" ref="H805:J805" si="328">H748</f>
        <v>0</v>
      </c>
      <c r="I805" s="117">
        <f t="shared" si="328"/>
        <v>0</v>
      </c>
      <c r="J805" s="265">
        <f t="shared" si="328"/>
        <v>0</v>
      </c>
    </row>
    <row r="806" spans="1:10" ht="15.75" customHeight="1">
      <c r="A806" s="95"/>
      <c r="B806" s="58" t="s">
        <v>22</v>
      </c>
      <c r="C806" s="140">
        <f t="shared" si="321"/>
        <v>43677</v>
      </c>
      <c r="D806" s="186" t="str">
        <f>IF(ISNUMBER(SEARCH("GAME",G806)),"18:00","19:00")</f>
        <v>19:00</v>
      </c>
      <c r="E806" s="186">
        <v>0.875</v>
      </c>
      <c r="F806" s="117" t="s">
        <v>27</v>
      </c>
      <c r="G806" s="117" t="str">
        <f t="shared" si="302"/>
        <v/>
      </c>
      <c r="H806" s="118">
        <f t="shared" ref="H806:J806" si="329">H749</f>
        <v>0</v>
      </c>
      <c r="I806" s="118">
        <f t="shared" si="329"/>
        <v>0</v>
      </c>
      <c r="J806" s="265">
        <f t="shared" si="329"/>
        <v>0</v>
      </c>
    </row>
    <row r="807" spans="1:10" ht="15.75" customHeight="1">
      <c r="A807" s="95"/>
      <c r="B807" s="58" t="s">
        <v>26</v>
      </c>
      <c r="C807" s="141">
        <f t="shared" si="321"/>
        <v>43677</v>
      </c>
      <c r="D807" s="187" t="str">
        <f>IF(ISNUMBER(SEARCH("GAME",G807)),"18:00","17:00")</f>
        <v>17:00</v>
      </c>
      <c r="E807" s="187" t="str">
        <f>IF(ISNUMBER(SEARCH("GAME",G807)),"21:00","19:00")</f>
        <v>19:00</v>
      </c>
      <c r="F807" s="120" t="s">
        <v>30</v>
      </c>
      <c r="G807" s="120" t="str">
        <f t="shared" si="302"/>
        <v/>
      </c>
      <c r="H807" s="120">
        <f t="shared" ref="H807:J807" si="330">H750</f>
        <v>0</v>
      </c>
      <c r="I807" s="120">
        <f t="shared" si="330"/>
        <v>0</v>
      </c>
      <c r="J807" s="266">
        <f t="shared" si="330"/>
        <v>0</v>
      </c>
    </row>
    <row r="808" spans="1:10" ht="15.75" customHeight="1">
      <c r="A808" s="94"/>
      <c r="B808" s="52"/>
      <c r="C808" s="141">
        <f t="shared" si="321"/>
        <v>43677</v>
      </c>
      <c r="D808" s="187" t="str">
        <f>IF(ISNUMBER(SEARCH("GAME",G808)),"18:00","19:00")</f>
        <v>19:00</v>
      </c>
      <c r="E808" s="187">
        <v>0.875</v>
      </c>
      <c r="F808" s="120" t="s">
        <v>30</v>
      </c>
      <c r="G808" s="120" t="str">
        <f t="shared" si="302"/>
        <v/>
      </c>
      <c r="H808" s="120">
        <f t="shared" ref="H808:J808" si="331">H751</f>
        <v>0</v>
      </c>
      <c r="I808" s="120">
        <f t="shared" si="331"/>
        <v>0</v>
      </c>
      <c r="J808" s="266">
        <f t="shared" si="331"/>
        <v>0</v>
      </c>
    </row>
    <row r="809" spans="1:10" ht="15.75" customHeight="1">
      <c r="A809" s="94"/>
      <c r="B809" s="52"/>
      <c r="C809" s="140">
        <f t="shared" si="321"/>
        <v>43677</v>
      </c>
      <c r="D809" s="186" t="str">
        <f>IF(ISNUMBER(SEARCH("GAME",G809)),"18:00","17:00")</f>
        <v>17:00</v>
      </c>
      <c r="E809" s="186" t="str">
        <f>IF(ISNUMBER(SEARCH("GAME",G809)),"21:00","19:00")</f>
        <v>19:00</v>
      </c>
      <c r="F809" s="118" t="s">
        <v>31</v>
      </c>
      <c r="G809" s="118" t="str">
        <f t="shared" si="302"/>
        <v/>
      </c>
      <c r="H809" s="118">
        <f t="shared" ref="H809:J809" si="332">H752</f>
        <v>0</v>
      </c>
      <c r="I809" s="118">
        <f t="shared" si="332"/>
        <v>0</v>
      </c>
      <c r="J809" s="265">
        <f t="shared" si="332"/>
        <v>0</v>
      </c>
    </row>
    <row r="810" spans="1:10" ht="15.75" customHeight="1" thickBot="1">
      <c r="A810" s="94"/>
      <c r="B810" s="63"/>
      <c r="C810" s="142">
        <f t="shared" si="321"/>
        <v>43677</v>
      </c>
      <c r="D810" s="188" t="str">
        <f>IF(ISNUMBER(SEARCH("GAME",G810)),"18:00","19:00")</f>
        <v>19:00</v>
      </c>
      <c r="E810" s="188">
        <v>0.875</v>
      </c>
      <c r="F810" s="121" t="s">
        <v>31</v>
      </c>
      <c r="G810" s="121" t="str">
        <f t="shared" si="302"/>
        <v/>
      </c>
      <c r="H810" s="121">
        <f t="shared" ref="H810:J810" si="333">H753</f>
        <v>0</v>
      </c>
      <c r="I810" s="121">
        <f t="shared" si="333"/>
        <v>0</v>
      </c>
      <c r="J810" s="267">
        <f t="shared" si="333"/>
        <v>0</v>
      </c>
    </row>
    <row r="811" spans="1:10" ht="15.75" customHeight="1">
      <c r="A811" s="89"/>
      <c r="B811" s="67"/>
      <c r="C811" s="143">
        <f>C797+1</f>
        <v>43678</v>
      </c>
      <c r="D811" s="189" t="str">
        <f>IF(ISNUMBER(SEARCH("GAME",G811)),"18:00","17:00")</f>
        <v>17:00</v>
      </c>
      <c r="E811" s="189" t="str">
        <f>IF(ISNUMBER(SEARCH("GAME",G811)),"21:00","19:00")</f>
        <v>19:00</v>
      </c>
      <c r="F811" s="144" t="s">
        <v>9</v>
      </c>
      <c r="G811" s="144" t="str">
        <f t="shared" si="302"/>
        <v/>
      </c>
      <c r="H811" s="122">
        <f t="shared" ref="H811:J811" si="334">H754</f>
        <v>0</v>
      </c>
      <c r="I811" s="122">
        <f t="shared" si="334"/>
        <v>0</v>
      </c>
      <c r="J811" s="268">
        <f t="shared" si="334"/>
        <v>0</v>
      </c>
    </row>
    <row r="812" spans="1:10" ht="15.75" customHeight="1">
      <c r="A812" s="89"/>
      <c r="B812" s="72"/>
      <c r="C812" s="145">
        <f>C811</f>
        <v>43678</v>
      </c>
      <c r="D812" s="190" t="str">
        <f>IF(ISNUMBER(SEARCH("GAME",G812)),"18:00","19:00")</f>
        <v>19:00</v>
      </c>
      <c r="E812" s="190">
        <v>0.875</v>
      </c>
      <c r="F812" s="146" t="s">
        <v>9</v>
      </c>
      <c r="G812" s="146" t="str">
        <f t="shared" si="302"/>
        <v>BOOKED</v>
      </c>
      <c r="H812" s="124" t="str">
        <f t="shared" ref="H812:J812" si="335">H755</f>
        <v>Barrhead Orioles - 15U Bantam AA</v>
      </c>
      <c r="I812" s="124" t="str">
        <f t="shared" si="335"/>
        <v>Practice</v>
      </c>
      <c r="J812" s="269" t="str">
        <f t="shared" si="335"/>
        <v>Terry Rentz</v>
      </c>
    </row>
    <row r="813" spans="1:10" ht="15.75" customHeight="1">
      <c r="A813" s="89"/>
      <c r="B813" s="72"/>
      <c r="C813" s="147">
        <f t="shared" ref="C813:C824" si="336">C812</f>
        <v>43678</v>
      </c>
      <c r="D813" s="191" t="str">
        <f>IF(ISNUMBER(SEARCH("GAME",G813)),"18:00","17:00")</f>
        <v>17:00</v>
      </c>
      <c r="E813" s="191" t="str">
        <f>IF(ISNUMBER(SEARCH("GAME",G813)),"21:00","19:00")</f>
        <v>19:00</v>
      </c>
      <c r="F813" s="148" t="s">
        <v>13</v>
      </c>
      <c r="G813" s="148" t="str">
        <f t="shared" si="302"/>
        <v/>
      </c>
      <c r="H813" s="126">
        <f t="shared" ref="H813:J813" si="337">H756</f>
        <v>0</v>
      </c>
      <c r="I813" s="126">
        <f t="shared" si="337"/>
        <v>0</v>
      </c>
      <c r="J813" s="270">
        <f t="shared" si="337"/>
        <v>0</v>
      </c>
    </row>
    <row r="814" spans="1:10" ht="15.75" customHeight="1">
      <c r="A814" s="91"/>
      <c r="B814" s="81" t="s">
        <v>32</v>
      </c>
      <c r="C814" s="147">
        <f t="shared" si="336"/>
        <v>43678</v>
      </c>
      <c r="D814" s="191" t="str">
        <f>IF(ISNUMBER(SEARCH("GAME",G814)),"18:00","19:00")</f>
        <v>19:00</v>
      </c>
      <c r="E814" s="191">
        <v>0.875</v>
      </c>
      <c r="F814" s="148" t="s">
        <v>13</v>
      </c>
      <c r="G814" s="148" t="str">
        <f t="shared" si="302"/>
        <v>BOOKED</v>
      </c>
      <c r="H814" s="148" t="str">
        <f t="shared" ref="H814:J814" si="338">H757</f>
        <v>Barrhead Orioles - 13U Pee Wee AA</v>
      </c>
      <c r="I814" s="148" t="str">
        <f t="shared" si="338"/>
        <v>Practice</v>
      </c>
      <c r="J814" s="270" t="str">
        <f t="shared" si="338"/>
        <v>Jason Kramm</v>
      </c>
    </row>
    <row r="815" spans="1:10" ht="15.75" customHeight="1">
      <c r="A815" s="91"/>
      <c r="B815" s="81" t="s">
        <v>41</v>
      </c>
      <c r="C815" s="145">
        <f t="shared" si="336"/>
        <v>43678</v>
      </c>
      <c r="D815" s="190" t="str">
        <f>IF(ISNUMBER(SEARCH("GAME",G815)),"18:00","17:00")</f>
        <v>17:00</v>
      </c>
      <c r="E815" s="190" t="str">
        <f>IF(ISNUMBER(SEARCH("GAME",G815)),"21:00","19:00")</f>
        <v>19:00</v>
      </c>
      <c r="F815" s="146" t="s">
        <v>17</v>
      </c>
      <c r="G815" s="146" t="str">
        <f t="shared" si="302"/>
        <v/>
      </c>
      <c r="H815" s="124">
        <f t="shared" ref="H815:J815" si="339">H758</f>
        <v>0</v>
      </c>
      <c r="I815" s="146">
        <f t="shared" si="339"/>
        <v>0</v>
      </c>
      <c r="J815" s="269">
        <f t="shared" si="339"/>
        <v>0</v>
      </c>
    </row>
    <row r="816" spans="1:10" ht="15.75" customHeight="1">
      <c r="A816" s="91"/>
      <c r="B816" s="81" t="s">
        <v>33</v>
      </c>
      <c r="C816" s="145">
        <f t="shared" si="336"/>
        <v>43678</v>
      </c>
      <c r="D816" s="190" t="str">
        <f>IF(ISNUMBER(SEARCH("GAME",G816)),"18:00","19:00")</f>
        <v>19:00</v>
      </c>
      <c r="E816" s="190">
        <v>0.875</v>
      </c>
      <c r="F816" s="146" t="s">
        <v>17</v>
      </c>
      <c r="G816" s="146" t="str">
        <f t="shared" si="302"/>
        <v/>
      </c>
      <c r="H816" s="146">
        <f t="shared" ref="H816:J816" si="340">H759</f>
        <v>0</v>
      </c>
      <c r="I816" s="146">
        <f t="shared" si="340"/>
        <v>0</v>
      </c>
      <c r="J816" s="269">
        <f t="shared" si="340"/>
        <v>0</v>
      </c>
    </row>
    <row r="817" spans="1:10" ht="15.75" customHeight="1">
      <c r="A817" s="91">
        <v>13</v>
      </c>
      <c r="B817" s="81" t="s">
        <v>42</v>
      </c>
      <c r="C817" s="147">
        <f t="shared" si="336"/>
        <v>43678</v>
      </c>
      <c r="D817" s="191" t="str">
        <f>IF(ISNUMBER(SEARCH("GAME",G817)),"18:00","17:00")</f>
        <v>17:00</v>
      </c>
      <c r="E817" s="191" t="str">
        <f>IF(ISNUMBER(SEARCH("GAME",G817)),"21:00","19:00")</f>
        <v>19:00</v>
      </c>
      <c r="F817" s="126" t="s">
        <v>23</v>
      </c>
      <c r="G817" s="126" t="str">
        <f t="shared" si="302"/>
        <v/>
      </c>
      <c r="H817" s="126">
        <f t="shared" ref="H817:J817" si="341">H760</f>
        <v>0</v>
      </c>
      <c r="I817" s="148">
        <f t="shared" si="341"/>
        <v>0</v>
      </c>
      <c r="J817" s="270">
        <f t="shared" si="341"/>
        <v>0</v>
      </c>
    </row>
    <row r="818" spans="1:10" ht="15.75" customHeight="1">
      <c r="A818" s="91"/>
      <c r="B818" s="81" t="s">
        <v>36</v>
      </c>
      <c r="C818" s="147">
        <f t="shared" si="336"/>
        <v>43678</v>
      </c>
      <c r="D818" s="191" t="str">
        <f>IF(ISNUMBER(SEARCH("GAME",G818)),"18:00","19:00")</f>
        <v>19:00</v>
      </c>
      <c r="E818" s="191">
        <v>0.875</v>
      </c>
      <c r="F818" s="126" t="s">
        <v>23</v>
      </c>
      <c r="G818" s="126" t="str">
        <f t="shared" si="302"/>
        <v/>
      </c>
      <c r="H818" s="126">
        <f t="shared" ref="H818:J818" si="342">H761</f>
        <v>0</v>
      </c>
      <c r="I818" s="126">
        <f t="shared" si="342"/>
        <v>0</v>
      </c>
      <c r="J818" s="270">
        <f t="shared" si="342"/>
        <v>0</v>
      </c>
    </row>
    <row r="819" spans="1:10" ht="15.75" customHeight="1">
      <c r="A819" s="91"/>
      <c r="B819" s="81" t="s">
        <v>19</v>
      </c>
      <c r="C819" s="145">
        <f t="shared" si="336"/>
        <v>43678</v>
      </c>
      <c r="D819" s="190" t="str">
        <f>IF(ISNUMBER(SEARCH("GAME",G819)),"18:00","17:00")</f>
        <v>17:00</v>
      </c>
      <c r="E819" s="190" t="str">
        <f>IF(ISNUMBER(SEARCH("GAME",G819)),"21:00","19:00")</f>
        <v>19:00</v>
      </c>
      <c r="F819" s="124" t="s">
        <v>27</v>
      </c>
      <c r="G819" s="124" t="str">
        <f t="shared" si="302"/>
        <v/>
      </c>
      <c r="H819" s="124">
        <f t="shared" ref="H819:J819" si="343">H762</f>
        <v>0</v>
      </c>
      <c r="I819" s="146">
        <f t="shared" si="343"/>
        <v>0</v>
      </c>
      <c r="J819" s="269">
        <f t="shared" si="343"/>
        <v>0</v>
      </c>
    </row>
    <row r="820" spans="1:10" ht="15.75" customHeight="1">
      <c r="A820" s="91"/>
      <c r="B820" s="81" t="s">
        <v>22</v>
      </c>
      <c r="C820" s="145">
        <f t="shared" si="336"/>
        <v>43678</v>
      </c>
      <c r="D820" s="190" t="str">
        <f>IF(ISNUMBER(SEARCH("GAME",G820)),"18:00","19:00")</f>
        <v>19:00</v>
      </c>
      <c r="E820" s="190">
        <v>0.875</v>
      </c>
      <c r="F820" s="124" t="s">
        <v>27</v>
      </c>
      <c r="G820" s="124" t="str">
        <f t="shared" si="302"/>
        <v/>
      </c>
      <c r="H820" s="124">
        <f t="shared" ref="H820:J820" si="344">H763</f>
        <v>0</v>
      </c>
      <c r="I820" s="146">
        <f t="shared" si="344"/>
        <v>0</v>
      </c>
      <c r="J820" s="269">
        <f t="shared" si="344"/>
        <v>0</v>
      </c>
    </row>
    <row r="821" spans="1:10" ht="15.75" customHeight="1">
      <c r="A821" s="91"/>
      <c r="B821" s="81" t="s">
        <v>26</v>
      </c>
      <c r="C821" s="147">
        <f t="shared" si="336"/>
        <v>43678</v>
      </c>
      <c r="D821" s="191" t="str">
        <f>IF(ISNUMBER(SEARCH("GAME",G821)),"18:00","17:00")</f>
        <v>17:00</v>
      </c>
      <c r="E821" s="191" t="str">
        <f>IF(ISNUMBER(SEARCH("GAME",G821)),"21:00","19:00")</f>
        <v>19:00</v>
      </c>
      <c r="F821" s="126" t="s">
        <v>30</v>
      </c>
      <c r="G821" s="126" t="str">
        <f t="shared" si="302"/>
        <v/>
      </c>
      <c r="H821" s="126">
        <f t="shared" ref="H821:J821" si="345">H764</f>
        <v>0</v>
      </c>
      <c r="I821" s="148">
        <f t="shared" si="345"/>
        <v>0</v>
      </c>
      <c r="J821" s="270">
        <f t="shared" si="345"/>
        <v>0</v>
      </c>
    </row>
    <row r="822" spans="1:10" ht="15.75" customHeight="1">
      <c r="A822" s="89"/>
      <c r="B822" s="72"/>
      <c r="C822" s="147">
        <f t="shared" si="336"/>
        <v>43678</v>
      </c>
      <c r="D822" s="191" t="str">
        <f>IF(ISNUMBER(SEARCH("GAME",G822)),"18:00","19:00")</f>
        <v>19:00</v>
      </c>
      <c r="E822" s="191">
        <v>0.875</v>
      </c>
      <c r="F822" s="126" t="s">
        <v>30</v>
      </c>
      <c r="G822" s="126" t="str">
        <f t="shared" si="302"/>
        <v/>
      </c>
      <c r="H822" s="126">
        <f t="shared" ref="H822:J822" si="346">H765</f>
        <v>0</v>
      </c>
      <c r="I822" s="148">
        <f t="shared" si="346"/>
        <v>0</v>
      </c>
      <c r="J822" s="270">
        <f t="shared" si="346"/>
        <v>0</v>
      </c>
    </row>
    <row r="823" spans="1:10" ht="15.75" customHeight="1">
      <c r="A823" s="89"/>
      <c r="B823" s="72"/>
      <c r="C823" s="145">
        <f t="shared" si="336"/>
        <v>43678</v>
      </c>
      <c r="D823" s="190" t="str">
        <f>IF(ISNUMBER(SEARCH("GAME",G823)),"18:00","17:00")</f>
        <v>17:00</v>
      </c>
      <c r="E823" s="190" t="str">
        <f>IF(ISNUMBER(SEARCH("GAME",G823)),"21:00","19:00")</f>
        <v>19:00</v>
      </c>
      <c r="F823" s="124" t="s">
        <v>31</v>
      </c>
      <c r="G823" s="124" t="str">
        <f t="shared" si="302"/>
        <v/>
      </c>
      <c r="H823" s="124">
        <f t="shared" ref="H823:J823" si="347">H766</f>
        <v>0</v>
      </c>
      <c r="I823" s="146">
        <f t="shared" si="347"/>
        <v>0</v>
      </c>
      <c r="J823" s="269">
        <f t="shared" si="347"/>
        <v>0</v>
      </c>
    </row>
    <row r="824" spans="1:10" ht="15.75" customHeight="1" thickBot="1">
      <c r="A824" s="89"/>
      <c r="B824" s="83"/>
      <c r="C824" s="149">
        <f t="shared" si="336"/>
        <v>43678</v>
      </c>
      <c r="D824" s="192" t="str">
        <f>IF(ISNUMBER(SEARCH("GAME",G824)),"18:00","19:00")</f>
        <v>19:00</v>
      </c>
      <c r="E824" s="192">
        <v>0.875</v>
      </c>
      <c r="F824" s="127" t="s">
        <v>31</v>
      </c>
      <c r="G824" s="127" t="str">
        <f t="shared" si="302"/>
        <v/>
      </c>
      <c r="H824" s="127"/>
      <c r="I824" s="150">
        <f t="shared" ref="I824:J824" si="348">I767</f>
        <v>0</v>
      </c>
      <c r="J824" s="272">
        <f t="shared" si="348"/>
        <v>0</v>
      </c>
    </row>
    <row r="825" spans="1:10" ht="15.75" customHeight="1" thickBot="1">
      <c r="A825" s="87"/>
      <c r="B825" s="88"/>
      <c r="C825" s="128"/>
      <c r="D825" s="202"/>
      <c r="E825" s="202"/>
      <c r="F825" s="128"/>
      <c r="G825" s="128" t="str">
        <f t="shared" si="302"/>
        <v/>
      </c>
      <c r="H825" s="128"/>
      <c r="I825" s="128"/>
      <c r="J825" s="283"/>
    </row>
    <row r="826" spans="1:10" ht="15.75" customHeight="1">
      <c r="A826" s="98"/>
      <c r="B826" s="98"/>
      <c r="C826" s="165"/>
      <c r="D826" s="165"/>
      <c r="E826" s="165"/>
      <c r="F826" s="165"/>
      <c r="G826" s="165"/>
      <c r="H826" s="165"/>
      <c r="I826" s="165"/>
      <c r="J826" s="165"/>
    </row>
    <row r="827" spans="1:10" ht="15.75" customHeight="1">
      <c r="A827" s="98"/>
      <c r="B827" s="98"/>
      <c r="C827" s="165"/>
      <c r="D827" s="165"/>
      <c r="E827" s="165"/>
      <c r="F827" s="165"/>
      <c r="G827" s="165"/>
      <c r="H827" s="165"/>
      <c r="I827" s="165"/>
      <c r="J827" s="165"/>
    </row>
    <row r="828" spans="1:10" ht="15.75" customHeight="1">
      <c r="A828" s="98"/>
      <c r="B828" s="98"/>
      <c r="C828" s="165"/>
      <c r="D828" s="165"/>
      <c r="E828" s="165"/>
      <c r="F828" s="165"/>
      <c r="G828" s="165"/>
      <c r="H828" s="165"/>
      <c r="I828" s="165"/>
      <c r="J828" s="165"/>
    </row>
    <row r="829" spans="1:10" ht="15.75" customHeight="1">
      <c r="A829" s="98"/>
      <c r="B829" s="98"/>
      <c r="C829" s="165"/>
      <c r="D829" s="165"/>
      <c r="E829" s="165"/>
      <c r="F829" s="165"/>
      <c r="G829" s="165"/>
      <c r="H829" s="165"/>
      <c r="I829" s="165"/>
      <c r="J829" s="165"/>
    </row>
    <row r="830" spans="1:10" ht="15.75" customHeight="1">
      <c r="A830" s="98"/>
      <c r="B830" s="98"/>
      <c r="C830" s="165"/>
      <c r="D830" s="165"/>
      <c r="E830" s="165"/>
      <c r="F830" s="165"/>
      <c r="G830" s="165"/>
      <c r="H830" s="165"/>
      <c r="I830" s="165"/>
      <c r="J830" s="165"/>
    </row>
    <row r="831" spans="1:10" ht="15.75" customHeight="1">
      <c r="A831" s="98"/>
      <c r="B831" s="98"/>
    </row>
    <row r="832" spans="1:10" ht="15.75" customHeight="1">
      <c r="A832" s="98"/>
      <c r="B832" s="98"/>
    </row>
    <row r="833" spans="1:2" ht="15.75" customHeight="1">
      <c r="A833" s="98"/>
      <c r="B833" s="98"/>
    </row>
    <row r="834" spans="1:2" ht="15.75" customHeight="1">
      <c r="A834" s="98"/>
      <c r="B834" s="98"/>
    </row>
    <row r="835" spans="1:2" ht="15.75" customHeight="1">
      <c r="A835" s="98"/>
      <c r="B835" s="98"/>
    </row>
    <row r="836" spans="1:2" ht="15.75" customHeight="1">
      <c r="A836" s="98"/>
      <c r="B836" s="98"/>
    </row>
    <row r="837" spans="1:2" ht="15.75" customHeight="1">
      <c r="A837" s="98"/>
      <c r="B837" s="98"/>
    </row>
    <row r="838" spans="1:2" ht="15.75" customHeight="1">
      <c r="A838" s="98"/>
      <c r="B838" s="98"/>
    </row>
    <row r="839" spans="1:2" ht="15.75" customHeight="1">
      <c r="A839" s="98"/>
      <c r="B839" s="98"/>
    </row>
    <row r="840" spans="1:2" ht="15.75" customHeight="1">
      <c r="A840" s="98"/>
      <c r="B840" s="98"/>
    </row>
    <row r="841" spans="1:2" ht="15.75" customHeight="1">
      <c r="A841" s="98"/>
      <c r="B841" s="98"/>
    </row>
    <row r="842" spans="1:2" ht="15.75" customHeight="1">
      <c r="A842" s="98"/>
      <c r="B842" s="98"/>
    </row>
    <row r="843" spans="1:2" ht="15.75" customHeight="1">
      <c r="A843" s="98"/>
      <c r="B843" s="98"/>
    </row>
    <row r="844" spans="1:2" ht="15.75" customHeight="1">
      <c r="A844" s="98"/>
      <c r="B844" s="98"/>
    </row>
    <row r="845" spans="1:2" ht="15.75" customHeight="1">
      <c r="A845" s="98"/>
      <c r="B845" s="98"/>
    </row>
    <row r="846" spans="1:2" ht="15.75" customHeight="1">
      <c r="A846" s="98"/>
      <c r="B846" s="98"/>
    </row>
    <row r="847" spans="1:2" ht="15.75" customHeight="1">
      <c r="A847" s="98"/>
      <c r="B847" s="98"/>
    </row>
    <row r="848" spans="1:2" ht="15.75" customHeight="1">
      <c r="A848" s="98"/>
      <c r="B848" s="98"/>
    </row>
    <row r="849" spans="1:2" ht="15.75" customHeight="1">
      <c r="A849" s="98"/>
      <c r="B849" s="98"/>
    </row>
    <row r="850" spans="1:2" ht="15.75" customHeight="1">
      <c r="A850" s="98"/>
      <c r="B850" s="98"/>
    </row>
    <row r="851" spans="1:2" ht="15.75" customHeight="1">
      <c r="A851" s="98"/>
      <c r="B851" s="98"/>
    </row>
    <row r="852" spans="1:2" ht="15.75" customHeight="1">
      <c r="A852" s="98"/>
      <c r="B852" s="98"/>
    </row>
    <row r="853" spans="1:2" ht="15.75" customHeight="1">
      <c r="A853" s="98"/>
      <c r="B853" s="98"/>
    </row>
    <row r="854" spans="1:2" ht="15.75" customHeight="1">
      <c r="A854" s="98"/>
      <c r="B854" s="98"/>
    </row>
    <row r="855" spans="1:2" ht="15.75" customHeight="1">
      <c r="A855" s="98"/>
      <c r="B855" s="98"/>
    </row>
    <row r="856" spans="1:2" ht="15.75" customHeight="1">
      <c r="A856" s="98"/>
      <c r="B856" s="98"/>
    </row>
    <row r="857" spans="1:2" ht="15.75" customHeight="1">
      <c r="A857" s="98"/>
      <c r="B857" s="98"/>
    </row>
    <row r="858" spans="1:2" ht="15.75" customHeight="1">
      <c r="A858" s="98"/>
      <c r="B858" s="98"/>
    </row>
    <row r="859" spans="1:2" ht="15.75" customHeight="1">
      <c r="A859" s="98"/>
      <c r="B859" s="98"/>
    </row>
    <row r="860" spans="1:2" ht="15.75" customHeight="1">
      <c r="A860" s="98"/>
      <c r="B860" s="98"/>
    </row>
    <row r="861" spans="1:2" ht="15.75" customHeight="1">
      <c r="A861" s="98"/>
      <c r="B861" s="98"/>
    </row>
    <row r="862" spans="1:2" ht="15.75" customHeight="1">
      <c r="A862" s="98"/>
      <c r="B862" s="98"/>
    </row>
    <row r="863" spans="1:2" ht="15.75" customHeight="1">
      <c r="A863" s="98"/>
      <c r="B863" s="98"/>
    </row>
    <row r="864" spans="1:2" ht="15.75" customHeight="1">
      <c r="A864" s="98"/>
      <c r="B864" s="98"/>
    </row>
    <row r="865" spans="1:2" ht="15.75" customHeight="1">
      <c r="A865" s="98"/>
      <c r="B865" s="98"/>
    </row>
    <row r="866" spans="1:2" ht="15.75" customHeight="1">
      <c r="A866" s="98"/>
      <c r="B866" s="98"/>
    </row>
    <row r="867" spans="1:2" ht="15.75" customHeight="1">
      <c r="A867" s="98"/>
      <c r="B867" s="98"/>
    </row>
    <row r="868" spans="1:2" ht="15.75" customHeight="1">
      <c r="A868" s="98"/>
      <c r="B868" s="98"/>
    </row>
    <row r="869" spans="1:2" ht="15.75" customHeight="1">
      <c r="A869" s="98"/>
      <c r="B869" s="98"/>
    </row>
    <row r="870" spans="1:2" ht="15.75" customHeight="1">
      <c r="A870" s="98"/>
      <c r="B870" s="98"/>
    </row>
    <row r="871" spans="1:2" ht="15.75" customHeight="1">
      <c r="A871" s="98"/>
      <c r="B871" s="98"/>
    </row>
    <row r="872" spans="1:2" ht="15.75" customHeight="1">
      <c r="A872" s="98"/>
      <c r="B872" s="98"/>
    </row>
    <row r="873" spans="1:2" ht="15.75" customHeight="1">
      <c r="A873" s="98"/>
      <c r="B873" s="98"/>
    </row>
    <row r="874" spans="1:2" ht="15.75" customHeight="1">
      <c r="A874" s="98"/>
      <c r="B874" s="98"/>
    </row>
    <row r="875" spans="1:2" ht="15.75" customHeight="1">
      <c r="A875" s="98"/>
      <c r="B875" s="98"/>
    </row>
    <row r="876" spans="1:2" ht="15.75" customHeight="1">
      <c r="A876" s="98"/>
      <c r="B876" s="98"/>
    </row>
    <row r="877" spans="1:2" ht="15.75" customHeight="1">
      <c r="A877" s="98"/>
      <c r="B877" s="98"/>
    </row>
    <row r="878" spans="1:2" ht="15.75" customHeight="1">
      <c r="A878" s="98"/>
      <c r="B878" s="98"/>
    </row>
    <row r="879" spans="1:2" ht="15.75" customHeight="1">
      <c r="A879" s="98"/>
      <c r="B879" s="98"/>
    </row>
    <row r="880" spans="1:2" ht="15.75" customHeight="1">
      <c r="A880" s="98"/>
      <c r="B880" s="98"/>
    </row>
    <row r="881" spans="1:2" ht="15.75" customHeight="1">
      <c r="A881" s="98"/>
      <c r="B881" s="98"/>
    </row>
    <row r="882" spans="1:2" ht="15.75" customHeight="1">
      <c r="A882" s="98"/>
      <c r="B882" s="98"/>
    </row>
    <row r="883" spans="1:2" ht="15.75" customHeight="1">
      <c r="A883" s="98"/>
      <c r="B883" s="98"/>
    </row>
    <row r="884" spans="1:2" ht="15.75" customHeight="1">
      <c r="A884" s="98"/>
      <c r="B884" s="98"/>
    </row>
    <row r="885" spans="1:2" ht="15.75" customHeight="1">
      <c r="A885" s="98"/>
      <c r="B885" s="98"/>
    </row>
    <row r="886" spans="1:2" ht="15.75" customHeight="1">
      <c r="A886" s="98"/>
      <c r="B886" s="98"/>
    </row>
    <row r="887" spans="1:2" ht="15.75" customHeight="1">
      <c r="A887" s="98"/>
      <c r="B887" s="98"/>
    </row>
    <row r="888" spans="1:2" ht="15.75" customHeight="1">
      <c r="A888" s="98"/>
      <c r="B888" s="98"/>
    </row>
    <row r="889" spans="1:2" ht="15.75" customHeight="1">
      <c r="A889" s="98"/>
      <c r="B889" s="98"/>
    </row>
    <row r="890" spans="1:2" ht="15.75" customHeight="1">
      <c r="A890" s="98"/>
      <c r="B890" s="98"/>
    </row>
    <row r="891" spans="1:2" ht="15.75" customHeight="1">
      <c r="A891" s="98"/>
      <c r="B891" s="98"/>
    </row>
    <row r="892" spans="1:2" ht="15.75" customHeight="1">
      <c r="A892" s="98"/>
      <c r="B892" s="98"/>
    </row>
    <row r="893" spans="1:2" ht="15.75" customHeight="1">
      <c r="A893" s="98"/>
      <c r="B893" s="98"/>
    </row>
    <row r="894" spans="1:2" ht="15.75" customHeight="1">
      <c r="A894" s="98"/>
      <c r="B894" s="98"/>
    </row>
    <row r="895" spans="1:2" ht="15.75" customHeight="1">
      <c r="A895" s="98"/>
      <c r="B895" s="98"/>
    </row>
    <row r="896" spans="1:2" ht="15.75" customHeight="1">
      <c r="A896" s="98"/>
      <c r="B896" s="98"/>
    </row>
    <row r="897" spans="1:2" ht="15.75" customHeight="1">
      <c r="A897" s="98"/>
      <c r="B897" s="98"/>
    </row>
    <row r="898" spans="1:2" ht="15.75" customHeight="1">
      <c r="A898" s="98"/>
      <c r="B898" s="98"/>
    </row>
    <row r="899" spans="1:2" ht="15.75" customHeight="1">
      <c r="A899" s="98"/>
      <c r="B899" s="98"/>
    </row>
    <row r="900" spans="1:2" ht="15.75" customHeight="1">
      <c r="A900" s="98"/>
      <c r="B900" s="98"/>
    </row>
    <row r="901" spans="1:2" ht="15.75" customHeight="1">
      <c r="A901" s="98"/>
      <c r="B901" s="98"/>
    </row>
    <row r="902" spans="1:2" ht="15.75" customHeight="1">
      <c r="A902" s="98"/>
      <c r="B902" s="98"/>
    </row>
    <row r="903" spans="1:2" ht="15.75" customHeight="1">
      <c r="A903" s="98"/>
      <c r="B903" s="98"/>
    </row>
    <row r="904" spans="1:2" ht="15.75" customHeight="1">
      <c r="A904" s="98"/>
      <c r="B904" s="98"/>
    </row>
    <row r="905" spans="1:2" ht="15.75" customHeight="1">
      <c r="A905" s="98"/>
      <c r="B905" s="98"/>
    </row>
    <row r="906" spans="1:2" ht="15.75" customHeight="1">
      <c r="A906" s="98"/>
      <c r="B906" s="98"/>
    </row>
    <row r="907" spans="1:2" ht="15.75" customHeight="1">
      <c r="A907" s="98"/>
      <c r="B907" s="98"/>
    </row>
    <row r="908" spans="1:2" ht="15.75" customHeight="1">
      <c r="A908" s="98"/>
      <c r="B908" s="98"/>
    </row>
    <row r="909" spans="1:2" ht="15.75" customHeight="1">
      <c r="A909" s="98"/>
      <c r="B909" s="98"/>
    </row>
    <row r="910" spans="1:2" ht="15.75" customHeight="1">
      <c r="A910" s="98"/>
      <c r="B910" s="98"/>
    </row>
    <row r="911" spans="1:2" ht="15.75" customHeight="1">
      <c r="A911" s="98"/>
      <c r="B911" s="98"/>
    </row>
    <row r="912" spans="1:2" ht="15.75" customHeight="1">
      <c r="A912" s="98"/>
      <c r="B912" s="98"/>
    </row>
    <row r="913" spans="1:2" ht="15.75" customHeight="1">
      <c r="A913" s="98"/>
      <c r="B913" s="98"/>
    </row>
    <row r="914" spans="1:2" ht="15.75" customHeight="1">
      <c r="A914" s="98"/>
      <c r="B914" s="98"/>
    </row>
    <row r="915" spans="1:2" ht="15.75" customHeight="1">
      <c r="A915" s="98"/>
      <c r="B915" s="98"/>
    </row>
    <row r="916" spans="1:2" ht="15.75" customHeight="1">
      <c r="A916" s="98"/>
      <c r="B916" s="98"/>
    </row>
    <row r="917" spans="1:2" ht="15.75" customHeight="1">
      <c r="A917" s="98"/>
      <c r="B917" s="98"/>
    </row>
    <row r="918" spans="1:2" ht="15.75" customHeight="1">
      <c r="A918" s="98"/>
      <c r="B918" s="98"/>
    </row>
    <row r="919" spans="1:2" ht="15.75" customHeight="1">
      <c r="A919" s="98"/>
      <c r="B919" s="98"/>
    </row>
    <row r="920" spans="1:2" ht="15.75" customHeight="1">
      <c r="A920" s="98"/>
      <c r="B920" s="98"/>
    </row>
    <row r="921" spans="1:2" ht="15.75" customHeight="1">
      <c r="A921" s="98"/>
      <c r="B921" s="98"/>
    </row>
    <row r="922" spans="1:2" ht="15.75" customHeight="1">
      <c r="A922" s="98"/>
      <c r="B922" s="98"/>
    </row>
    <row r="923" spans="1:2" ht="15.75" customHeight="1">
      <c r="A923" s="98"/>
      <c r="B923" s="98"/>
    </row>
    <row r="924" spans="1:2" ht="15.75" customHeight="1">
      <c r="A924" s="98"/>
      <c r="B924" s="98"/>
    </row>
    <row r="925" spans="1:2" ht="15.75" customHeight="1">
      <c r="A925" s="98"/>
      <c r="B925" s="98"/>
    </row>
    <row r="926" spans="1:2" ht="15.75" customHeight="1">
      <c r="A926" s="98"/>
      <c r="B926" s="98"/>
    </row>
    <row r="927" spans="1:2" ht="15.75" customHeight="1">
      <c r="A927" s="98"/>
      <c r="B927" s="98"/>
    </row>
    <row r="928" spans="1:2" ht="15.75" customHeight="1">
      <c r="A928" s="98"/>
      <c r="B928" s="98"/>
    </row>
    <row r="929" spans="1:2" ht="15.75" customHeight="1">
      <c r="A929" s="98"/>
      <c r="B929" s="98"/>
    </row>
    <row r="930" spans="1:2" ht="15.75" customHeight="1">
      <c r="A930" s="98"/>
      <c r="B930" s="98"/>
    </row>
    <row r="931" spans="1:2" ht="15.75" customHeight="1">
      <c r="A931" s="98"/>
      <c r="B931" s="98"/>
    </row>
    <row r="932" spans="1:2" ht="15.75" customHeight="1">
      <c r="A932" s="98"/>
      <c r="B932" s="98"/>
    </row>
    <row r="933" spans="1:2" ht="15.75" customHeight="1">
      <c r="A933" s="98"/>
      <c r="B933" s="98"/>
    </row>
    <row r="934" spans="1:2" ht="15.75" customHeight="1">
      <c r="A934" s="98"/>
      <c r="B934" s="98"/>
    </row>
    <row r="935" spans="1:2" ht="15.75" customHeight="1">
      <c r="A935" s="98"/>
      <c r="B935" s="98"/>
    </row>
    <row r="936" spans="1:2" ht="15.75" customHeight="1">
      <c r="A936" s="98"/>
      <c r="B936" s="98"/>
    </row>
    <row r="937" spans="1:2" ht="15.75" customHeight="1">
      <c r="A937" s="98"/>
      <c r="B937" s="98"/>
    </row>
    <row r="938" spans="1:2" ht="15.75" customHeight="1">
      <c r="A938" s="98"/>
      <c r="B938" s="98"/>
    </row>
    <row r="939" spans="1:2" ht="15.75" customHeight="1">
      <c r="A939" s="98"/>
      <c r="B939" s="98"/>
    </row>
    <row r="940" spans="1:2" ht="15.75" customHeight="1">
      <c r="A940" s="98"/>
      <c r="B940" s="98"/>
    </row>
    <row r="941" spans="1:2" ht="15.75" customHeight="1">
      <c r="A941" s="98"/>
      <c r="B941" s="98"/>
    </row>
    <row r="942" spans="1:2" ht="15.75" customHeight="1">
      <c r="A942" s="98"/>
      <c r="B942" s="98"/>
    </row>
    <row r="943" spans="1:2" ht="15.75" customHeight="1">
      <c r="A943" s="98"/>
      <c r="B943" s="98"/>
    </row>
    <row r="944" spans="1:2" ht="15.75" customHeight="1">
      <c r="A944" s="98"/>
      <c r="B944" s="98"/>
    </row>
    <row r="945" spans="1:2" ht="15.75" customHeight="1">
      <c r="A945" s="98"/>
      <c r="B945" s="98"/>
    </row>
    <row r="946" spans="1:2" ht="15.75" customHeight="1">
      <c r="A946" s="98"/>
      <c r="B946" s="98"/>
    </row>
    <row r="947" spans="1:2" ht="15.75" customHeight="1">
      <c r="A947" s="98"/>
      <c r="B947" s="98"/>
    </row>
    <row r="948" spans="1:2" ht="15.75" customHeight="1">
      <c r="A948" s="98"/>
      <c r="B948" s="98"/>
    </row>
    <row r="949" spans="1:2" ht="15.75" customHeight="1">
      <c r="A949" s="98"/>
      <c r="B949" s="98"/>
    </row>
    <row r="950" spans="1:2" ht="15.75" customHeight="1">
      <c r="A950" s="98"/>
      <c r="B950" s="98"/>
    </row>
    <row r="951" spans="1:2" ht="15.75" customHeight="1">
      <c r="A951" s="98"/>
      <c r="B951" s="98"/>
    </row>
    <row r="952" spans="1:2" ht="15.75" customHeight="1">
      <c r="A952" s="98"/>
      <c r="B952" s="98"/>
    </row>
    <row r="953" spans="1:2" ht="15.75" customHeight="1">
      <c r="A953" s="98"/>
      <c r="B953" s="98"/>
    </row>
    <row r="954" spans="1:2" ht="15.75" customHeight="1">
      <c r="A954" s="98"/>
      <c r="B954" s="98"/>
    </row>
    <row r="955" spans="1:2" ht="15.75" customHeight="1">
      <c r="A955" s="98"/>
      <c r="B955" s="98"/>
    </row>
    <row r="956" spans="1:2" ht="15.75" customHeight="1">
      <c r="A956" s="98"/>
      <c r="B956" s="98"/>
    </row>
    <row r="957" spans="1:2" ht="15.75" customHeight="1">
      <c r="A957" s="98"/>
      <c r="B957" s="98"/>
    </row>
    <row r="958" spans="1:2" ht="15.75" customHeight="1">
      <c r="A958" s="98"/>
      <c r="B958" s="98"/>
    </row>
    <row r="959" spans="1:2" ht="15.75" customHeight="1">
      <c r="A959" s="98"/>
      <c r="B959" s="98"/>
    </row>
    <row r="960" spans="1:2" ht="15.75" customHeight="1">
      <c r="A960" s="98"/>
      <c r="B960" s="98"/>
    </row>
    <row r="961" spans="1:2" ht="15.75" customHeight="1">
      <c r="A961" s="98"/>
      <c r="B961" s="98"/>
    </row>
    <row r="962" spans="1:2" ht="15.75" customHeight="1">
      <c r="A962" s="98"/>
      <c r="B962" s="98"/>
    </row>
    <row r="963" spans="1:2" ht="15.75" customHeight="1">
      <c r="A963" s="98"/>
      <c r="B963" s="98"/>
    </row>
    <row r="964" spans="1:2" ht="15.75" customHeight="1">
      <c r="A964" s="98"/>
      <c r="B964" s="98"/>
    </row>
    <row r="965" spans="1:2" ht="15.75" customHeight="1">
      <c r="A965" s="98"/>
      <c r="B965" s="98"/>
    </row>
    <row r="966" spans="1:2" ht="15.75" customHeight="1">
      <c r="A966" s="98"/>
      <c r="B966" s="98"/>
    </row>
    <row r="967" spans="1:2" ht="15.75" customHeight="1">
      <c r="A967" s="98"/>
      <c r="B967" s="98"/>
    </row>
    <row r="968" spans="1:2" ht="15.75" customHeight="1">
      <c r="A968" s="98"/>
      <c r="B968" s="98"/>
    </row>
    <row r="969" spans="1:2" ht="15.75" customHeight="1">
      <c r="A969" s="98"/>
      <c r="B969" s="98"/>
    </row>
    <row r="970" spans="1:2" ht="15.75" customHeight="1">
      <c r="A970" s="98"/>
      <c r="B970" s="98"/>
    </row>
    <row r="971" spans="1:2" ht="15.75" customHeight="1">
      <c r="A971" s="98"/>
      <c r="B971" s="98"/>
    </row>
    <row r="972" spans="1:2" ht="15.75" customHeight="1">
      <c r="A972" s="98"/>
      <c r="B972" s="98"/>
    </row>
    <row r="973" spans="1:2" ht="15.75" customHeight="1">
      <c r="A973" s="98"/>
      <c r="B973" s="98"/>
    </row>
    <row r="974" spans="1:2" ht="15.75" customHeight="1">
      <c r="A974" s="98"/>
      <c r="B974" s="98"/>
    </row>
    <row r="975" spans="1:2" ht="15.75" customHeight="1">
      <c r="A975" s="98"/>
      <c r="B975" s="98"/>
    </row>
    <row r="976" spans="1:2" ht="15.75" customHeight="1">
      <c r="A976" s="98"/>
      <c r="B976" s="98"/>
    </row>
    <row r="977" spans="1:2" ht="15.75" customHeight="1">
      <c r="A977" s="98"/>
      <c r="B977" s="98"/>
    </row>
    <row r="978" spans="1:2" ht="15.75" customHeight="1">
      <c r="A978" s="98"/>
      <c r="B978" s="98"/>
    </row>
    <row r="979" spans="1:2" ht="15.75" customHeight="1">
      <c r="A979" s="98"/>
      <c r="B979" s="98"/>
    </row>
    <row r="980" spans="1:2" ht="15.75" customHeight="1">
      <c r="A980" s="98"/>
      <c r="B980" s="98"/>
    </row>
    <row r="981" spans="1:2" ht="15.75" customHeight="1">
      <c r="A981" s="98"/>
      <c r="B981" s="98"/>
    </row>
    <row r="982" spans="1:2" ht="15.75" customHeight="1">
      <c r="A982" s="98"/>
      <c r="B982" s="98"/>
    </row>
    <row r="983" spans="1:2" ht="15.75" customHeight="1">
      <c r="A983" s="98"/>
      <c r="B983" s="98"/>
    </row>
    <row r="984" spans="1:2" ht="15.75" customHeight="1">
      <c r="A984" s="98"/>
      <c r="B984" s="98"/>
    </row>
    <row r="985" spans="1:2" ht="15.75" customHeight="1">
      <c r="A985" s="98"/>
      <c r="B985" s="98"/>
    </row>
    <row r="986" spans="1:2" ht="15.75" customHeight="1">
      <c r="A986" s="98"/>
      <c r="B986" s="98"/>
    </row>
    <row r="987" spans="1:2" ht="15.75" customHeight="1">
      <c r="A987" s="98"/>
      <c r="B987" s="98"/>
    </row>
    <row r="988" spans="1:2" ht="15.75" customHeight="1">
      <c r="A988" s="98"/>
      <c r="B988" s="98"/>
    </row>
    <row r="989" spans="1:2" ht="15.75" customHeight="1">
      <c r="A989" s="98"/>
      <c r="B989" s="98"/>
    </row>
    <row r="990" spans="1:2" ht="15.75" customHeight="1">
      <c r="A990" s="98"/>
      <c r="B990" s="98"/>
    </row>
    <row r="991" spans="1:2" ht="15.75" customHeight="1">
      <c r="A991" s="98"/>
      <c r="B991" s="98"/>
    </row>
    <row r="992" spans="1:2" ht="15.75" customHeight="1">
      <c r="A992" s="98"/>
      <c r="B992" s="98"/>
    </row>
    <row r="993" spans="1:2" ht="15.75" customHeight="1">
      <c r="A993" s="98"/>
      <c r="B993" s="98"/>
    </row>
    <row r="994" spans="1:2" ht="15.75" customHeight="1">
      <c r="A994" s="98"/>
      <c r="B994" s="98"/>
    </row>
    <row r="995" spans="1:2" ht="15.75" customHeight="1">
      <c r="A995" s="98"/>
      <c r="B995" s="98"/>
    </row>
    <row r="996" spans="1:2" ht="15.75" customHeight="1">
      <c r="A996" s="98"/>
      <c r="B996" s="98"/>
    </row>
    <row r="997" spans="1:2" ht="15.75" customHeight="1">
      <c r="A997" s="98"/>
      <c r="B997" s="98"/>
    </row>
    <row r="998" spans="1:2" ht="15.75" customHeight="1">
      <c r="A998" s="98"/>
      <c r="B998" s="98"/>
    </row>
    <row r="999" spans="1:2" ht="15.75" customHeight="1">
      <c r="A999" s="98"/>
      <c r="B999" s="98"/>
    </row>
    <row r="1000" spans="1:2" ht="15.75" customHeight="1">
      <c r="A1000" s="98"/>
      <c r="B1000" s="98"/>
    </row>
    <row r="1001" spans="1:2" ht="15.75" customHeight="1">
      <c r="A1001" s="98"/>
      <c r="B1001" s="98"/>
    </row>
    <row r="1002" spans="1:2" ht="15.75" customHeight="1">
      <c r="A1002" s="98"/>
      <c r="B1002" s="98"/>
    </row>
    <row r="1003" spans="1:2" ht="15.75" customHeight="1">
      <c r="A1003" s="98"/>
      <c r="B1003" s="98"/>
    </row>
    <row r="1004" spans="1:2" ht="15.75" customHeight="1">
      <c r="A1004" s="98"/>
      <c r="B1004" s="98"/>
    </row>
    <row r="1005" spans="1:2" ht="15.75" customHeight="1">
      <c r="A1005" s="98"/>
      <c r="B1005" s="98"/>
    </row>
    <row r="1006" spans="1:2" ht="15.75" customHeight="1">
      <c r="A1006" s="98"/>
      <c r="B1006" s="98"/>
    </row>
    <row r="1007" spans="1:2" ht="15.75" customHeight="1">
      <c r="A1007" s="98"/>
      <c r="B1007" s="98"/>
    </row>
    <row r="1008" spans="1:2" ht="15.75" customHeight="1">
      <c r="A1008" s="98"/>
      <c r="B1008" s="98"/>
    </row>
    <row r="1009" spans="1:2" ht="15.75" customHeight="1">
      <c r="A1009" s="98"/>
      <c r="B1009" s="98"/>
    </row>
    <row r="1010" spans="1:2" ht="15.75" customHeight="1">
      <c r="A1010" s="98"/>
      <c r="B1010" s="98"/>
    </row>
    <row r="1011" spans="1:2" ht="15.75" customHeight="1">
      <c r="A1011" s="98"/>
      <c r="B1011" s="98"/>
    </row>
    <row r="1012" spans="1:2" ht="15.75" customHeight="1">
      <c r="A1012" s="98"/>
      <c r="B1012" s="98"/>
    </row>
    <row r="1013" spans="1:2" ht="15.75" customHeight="1">
      <c r="A1013" s="98"/>
      <c r="B1013" s="98"/>
    </row>
    <row r="1014" spans="1:2" ht="15.75" customHeight="1">
      <c r="A1014" s="98"/>
      <c r="B1014" s="98"/>
    </row>
    <row r="1015" spans="1:2" ht="15.75" customHeight="1">
      <c r="A1015" s="98"/>
      <c r="B1015" s="98"/>
    </row>
    <row r="1016" spans="1:2" ht="15.75" customHeight="1">
      <c r="A1016" s="98"/>
      <c r="B1016" s="98"/>
    </row>
    <row r="1017" spans="1:2" ht="15.75" customHeight="1">
      <c r="A1017" s="98"/>
      <c r="B1017" s="98"/>
    </row>
    <row r="1018" spans="1:2" ht="15.75" customHeight="1">
      <c r="A1018" s="98"/>
      <c r="B1018" s="98"/>
    </row>
    <row r="1019" spans="1:2" ht="15.75" customHeight="1">
      <c r="A1019" s="98"/>
      <c r="B1019" s="98"/>
    </row>
    <row r="1020" spans="1:2" ht="15.75" customHeight="1">
      <c r="A1020" s="98"/>
      <c r="B1020" s="98"/>
    </row>
    <row r="1021" spans="1:2" ht="15.75" customHeight="1">
      <c r="A1021" s="98"/>
      <c r="B1021" s="98"/>
    </row>
    <row r="1022" spans="1:2" ht="15.75" customHeight="1">
      <c r="A1022" s="98"/>
      <c r="B1022" s="98"/>
    </row>
    <row r="1023" spans="1:2" ht="15.75" customHeight="1">
      <c r="A1023" s="98"/>
      <c r="B1023" s="98"/>
    </row>
    <row r="1024" spans="1:2" ht="15.75" customHeight="1">
      <c r="A1024" s="98"/>
      <c r="B1024" s="98"/>
    </row>
    <row r="1025" spans="1:2" ht="15.75" customHeight="1">
      <c r="A1025" s="98"/>
      <c r="B1025" s="98"/>
    </row>
    <row r="1026" spans="1:2" ht="15.75" customHeight="1">
      <c r="A1026" s="98"/>
      <c r="B1026" s="98"/>
    </row>
  </sheetData>
  <autoFilter ref="C1:J825">
    <filterColumn colId="3"/>
    <filterColumn colId="4"/>
  </autoFilter>
  <customSheetViews>
    <customSheetView guid="{8FAA523A-FF17-4529-8FA2-71671671FE28}" filter="1" showAutoFilter="1">
      <pageMargins left="0.7" right="0.7" top="0.75" bottom="0.75" header="0.3" footer="0.3"/>
      <autoFilter ref="C1:K799">
        <filterColumn colId="1">
          <filters>
            <filter val="6:00:00 PM"/>
          </filters>
        </filterColumn>
      </autoFilter>
    </customSheetView>
    <customSheetView guid="{64A42D00-DB46-4585-867A-36802B069E74}" filter="1" showAutoFilter="1">
      <pageMargins left="0.7" right="0.7" top="0.75" bottom="0.75" header="0.3" footer="0.3"/>
      <autoFilter ref="C1:K799"/>
    </customSheetView>
    <customSheetView guid="{7D96B256-51DA-4DA6-88AD-964572C64E28}" filter="1" showAutoFilter="1">
      <pageMargins left="0.7" right="0.7" top="0.75" bottom="0.75" header="0.3" footer="0.3"/>
      <autoFilter ref="C1:K799">
        <filterColumn colId="3">
          <filters>
            <filter val="BCHS 'B'"/>
          </filters>
        </filterColumn>
        <filterColumn colId="4">
          <customFilters>
            <customFilter operator="notEqual" val="*OPEN*"/>
          </customFilters>
        </filterColumn>
      </autoFilter>
    </customSheetView>
  </customSheetViews>
  <conditionalFormatting sqref="F824:G824">
    <cfRule type="expression" dxfId="0" priority="1">
      <formula>ISNUMBER(SEARCH(Barrhead,H824))</formula>
    </cfRule>
  </conditionalFormatting>
  <pageMargins left="0.7" right="0.7" top="0.7" bottom="1.0112570356472794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BMBA Diamond Allocations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BMBA</dc:creator>
  <cp:lastModifiedBy>mr-ice</cp:lastModifiedBy>
  <dcterms:created xsi:type="dcterms:W3CDTF">2019-05-02T12:43:10Z</dcterms:created>
  <dcterms:modified xsi:type="dcterms:W3CDTF">2019-05-08T13:20:56Z</dcterms:modified>
</cp:coreProperties>
</file>